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Отчет на иные цели" sheetId="1" r:id="rId1"/>
  </sheets>
  <definedNames/>
  <calcPr fullCalcOnLoad="1"/>
</workbook>
</file>

<file path=xl/sharedStrings.xml><?xml version="1.0" encoding="utf-8"?>
<sst xmlns="http://schemas.openxmlformats.org/spreadsheetml/2006/main" count="367" uniqueCount="69">
  <si>
    <t>№ п/п</t>
  </si>
  <si>
    <t>Укрепление МТБ</t>
  </si>
  <si>
    <t>КОСГУ</t>
  </si>
  <si>
    <t>Руководитель:________________________</t>
  </si>
  <si>
    <t>Главный бухгалтер:___________________</t>
  </si>
  <si>
    <t>и т.д. по направлениям целевой субсидии</t>
  </si>
  <si>
    <t>х</t>
  </si>
  <si>
    <r>
      <t xml:space="preserve">Кассовый расход                                                                                                              </t>
    </r>
    <r>
      <rPr>
        <b/>
        <sz val="8"/>
        <rFont val="Arial"/>
        <family val="2"/>
      </rPr>
      <t xml:space="preserve"> в соответствии с планом ФХД</t>
    </r>
  </si>
  <si>
    <t>Утверждено плановых назначений по плану ФХД</t>
  </si>
  <si>
    <t>Сумма полученной субсидии                                                        (доход)</t>
  </si>
  <si>
    <t>Остаток неиспользованных средств</t>
  </si>
  <si>
    <r>
      <t xml:space="preserve">Остаток от плановых назначений                                 </t>
    </r>
    <r>
      <rPr>
        <b/>
        <sz val="8"/>
        <rFont val="Arial"/>
        <family val="2"/>
      </rPr>
      <t xml:space="preserve">  5-7</t>
    </r>
  </si>
  <si>
    <r>
      <t xml:space="preserve">Остаток от полученной субсидии                </t>
    </r>
    <r>
      <rPr>
        <b/>
        <sz val="8"/>
        <rFont val="Arial"/>
        <family val="2"/>
      </rPr>
      <t xml:space="preserve">  6-7</t>
    </r>
  </si>
  <si>
    <t xml:space="preserve">Наименование субсидии                                                                 в соответствии с соглашением, дополнительным соглашением,                                                 указанием цели                                                                                                                                         </t>
  </si>
  <si>
    <t>Итого:</t>
  </si>
  <si>
    <t>Всего:</t>
  </si>
  <si>
    <t>Фонд поддержки территории</t>
  </si>
  <si>
    <t>Проведение мероприятий для детей и молодежи</t>
  </si>
  <si>
    <t>руб.коп.</t>
  </si>
  <si>
    <r>
      <t xml:space="preserve">074 </t>
    </r>
    <r>
      <rPr>
        <b/>
        <sz val="8"/>
        <color indexed="10"/>
        <rFont val="Arial"/>
        <family val="2"/>
      </rPr>
      <t>0704</t>
    </r>
    <r>
      <rPr>
        <b/>
        <sz val="8"/>
        <rFont val="Arial"/>
        <family val="2"/>
      </rPr>
      <t xml:space="preserve"> 4363893 612 241 520</t>
    </r>
  </si>
  <si>
    <r>
      <t xml:space="preserve">074 </t>
    </r>
    <r>
      <rPr>
        <b/>
        <sz val="8"/>
        <color indexed="10"/>
        <rFont val="Arial"/>
        <family val="2"/>
      </rPr>
      <t>0704 4270059</t>
    </r>
    <r>
      <rPr>
        <b/>
        <sz val="8"/>
        <rFont val="Arial"/>
        <family val="2"/>
      </rPr>
      <t xml:space="preserve"> 612 241 088</t>
    </r>
  </si>
  <si>
    <t>074 0709 6082960 612 241 000</t>
  </si>
  <si>
    <r>
      <t>ГП</t>
    </r>
    <r>
      <rPr>
        <b/>
        <sz val="11"/>
        <rFont val="Arial"/>
        <family val="2"/>
      </rPr>
      <t xml:space="preserve"> "Развитие образования НО"</t>
    </r>
  </si>
  <si>
    <r>
      <t>ГП</t>
    </r>
    <r>
      <rPr>
        <b/>
        <sz val="11"/>
        <rFont val="Arial"/>
        <family val="2"/>
      </rPr>
      <t xml:space="preserve"> "Противодействие наркотикам..."</t>
    </r>
  </si>
  <si>
    <t>074 0401 6145083 612 241 520</t>
  </si>
  <si>
    <t>074 0709 4362520 612 241 000</t>
  </si>
  <si>
    <r>
      <t xml:space="preserve">074 </t>
    </r>
    <r>
      <rPr>
        <b/>
        <sz val="8"/>
        <color indexed="10"/>
        <rFont val="Arial"/>
        <family val="2"/>
      </rPr>
      <t>0704 4270059</t>
    </r>
    <r>
      <rPr>
        <b/>
        <sz val="8"/>
        <rFont val="Arial"/>
        <family val="2"/>
      </rPr>
      <t xml:space="preserve"> 612 241 028</t>
    </r>
  </si>
  <si>
    <t>074 0704 6072985 612 241 000</t>
  </si>
  <si>
    <t>074 0709 6075027 612 241 520</t>
  </si>
  <si>
    <r>
      <t>ГП</t>
    </r>
    <r>
      <rPr>
        <b/>
        <sz val="11"/>
        <rFont val="Arial"/>
        <family val="2"/>
      </rPr>
      <t xml:space="preserve"> "Гармонизация межд.отношений…"</t>
    </r>
  </si>
  <si>
    <t>074 0709 6222577 612 241 000</t>
  </si>
  <si>
    <r>
      <t xml:space="preserve">Всего </t>
    </r>
    <r>
      <rPr>
        <b/>
        <sz val="12"/>
        <rFont val="Arial"/>
        <family val="2"/>
      </rPr>
      <t>субсидий на иные цели:</t>
    </r>
  </si>
  <si>
    <r>
      <t>Цель</t>
    </r>
    <r>
      <rPr>
        <sz val="9"/>
        <rFont val="Arial"/>
        <family val="2"/>
      </rPr>
      <t>:</t>
    </r>
  </si>
  <si>
    <r>
      <t>074 0709 6190059 612 241 067</t>
    </r>
    <r>
      <rPr>
        <b/>
        <sz val="8"/>
        <color indexed="10"/>
        <rFont val="Arial"/>
        <family val="2"/>
      </rPr>
      <t xml:space="preserve"> 1464</t>
    </r>
  </si>
  <si>
    <r>
      <t xml:space="preserve">074 0704 </t>
    </r>
    <r>
      <rPr>
        <b/>
        <sz val="8"/>
        <color indexed="10"/>
        <rFont val="Arial"/>
        <family val="2"/>
      </rPr>
      <t>6192519</t>
    </r>
    <r>
      <rPr>
        <b/>
        <sz val="8"/>
        <rFont val="Arial"/>
        <family val="2"/>
      </rPr>
      <t xml:space="preserve"> 612 241 067 </t>
    </r>
    <r>
      <rPr>
        <b/>
        <sz val="8"/>
        <color indexed="10"/>
        <rFont val="Arial"/>
        <family val="2"/>
      </rPr>
      <t>1464</t>
    </r>
  </si>
  <si>
    <r>
      <t xml:space="preserve">074 0704 </t>
    </r>
    <r>
      <rPr>
        <b/>
        <sz val="8"/>
        <color indexed="10"/>
        <rFont val="Arial"/>
        <family val="2"/>
      </rPr>
      <t>6195026</t>
    </r>
    <r>
      <rPr>
        <b/>
        <sz val="8"/>
        <rFont val="Arial"/>
        <family val="2"/>
      </rPr>
      <t xml:space="preserve"> 612 241 067 </t>
    </r>
    <r>
      <rPr>
        <b/>
        <sz val="8"/>
        <color indexed="10"/>
        <rFont val="Arial"/>
        <family val="2"/>
      </rPr>
      <t>1464 520</t>
    </r>
  </si>
  <si>
    <r>
      <t>Цель</t>
    </r>
    <r>
      <rPr>
        <sz val="9"/>
        <rFont val="Arial"/>
        <family val="2"/>
      </rPr>
      <t>:ФЦП РО</t>
    </r>
  </si>
  <si>
    <r>
      <t>Цель</t>
    </r>
    <r>
      <rPr>
        <sz val="9"/>
        <rFont val="Arial"/>
        <family val="2"/>
      </rPr>
      <t>: Гос.поддержка подготовки раб.кадров</t>
    </r>
  </si>
  <si>
    <r>
      <t>ГП</t>
    </r>
    <r>
      <rPr>
        <b/>
        <sz val="11"/>
        <rFont val="Arial"/>
        <family val="2"/>
      </rPr>
      <t xml:space="preserve"> "Занятость населения…"      </t>
    </r>
    <r>
      <rPr>
        <sz val="8"/>
        <rFont val="Arial"/>
        <family val="2"/>
      </rPr>
      <t xml:space="preserve"> фед.бюджет</t>
    </r>
  </si>
  <si>
    <r>
      <t>ГП</t>
    </r>
    <r>
      <rPr>
        <b/>
        <sz val="11"/>
        <rFont val="Arial"/>
        <family val="2"/>
      </rPr>
      <t xml:space="preserve"> "Соц.поддержка…"        </t>
    </r>
    <r>
      <rPr>
        <b/>
        <sz val="8"/>
        <rFont val="Arial"/>
        <family val="2"/>
      </rPr>
      <t xml:space="preserve">             </t>
    </r>
    <r>
      <rPr>
        <sz val="8"/>
        <rFont val="Arial"/>
        <family val="2"/>
      </rPr>
      <t>обл.бюджет</t>
    </r>
  </si>
  <si>
    <r>
      <t>ГП</t>
    </r>
    <r>
      <rPr>
        <b/>
        <sz val="11"/>
        <rFont val="Arial"/>
        <family val="2"/>
      </rPr>
      <t xml:space="preserve"> "Соц.поддержка…"                 </t>
    </r>
    <r>
      <rPr>
        <sz val="8"/>
        <rFont val="Arial"/>
        <family val="2"/>
      </rPr>
      <t>фед.бюджет</t>
    </r>
  </si>
  <si>
    <r>
      <t xml:space="preserve">Стипендия Правительства РФ      </t>
    </r>
    <r>
      <rPr>
        <sz val="8"/>
        <rFont val="Arial"/>
        <family val="2"/>
      </rPr>
      <t>фед.бюджет</t>
    </r>
  </si>
  <si>
    <r>
      <t xml:space="preserve">Стипендия                                          </t>
    </r>
    <r>
      <rPr>
        <sz val="8"/>
        <rFont val="Arial"/>
        <family val="2"/>
      </rPr>
      <t>обл.бюджет</t>
    </r>
  </si>
  <si>
    <t>1 квартал</t>
  </si>
  <si>
    <t>2 квартал</t>
  </si>
  <si>
    <t>3 квартал</t>
  </si>
  <si>
    <t>4 квартал</t>
  </si>
  <si>
    <t>Всего:                       с начала года</t>
  </si>
  <si>
    <r>
      <t>Цель</t>
    </r>
    <r>
      <rPr>
        <sz val="9"/>
        <rFont val="Arial"/>
        <family val="2"/>
      </rPr>
      <t xml:space="preserve">: </t>
    </r>
  </si>
  <si>
    <t xml:space="preserve">Соглашение № 316-06-52-__/14 от 14 от __.__.201_                                      </t>
  </si>
  <si>
    <r>
      <t xml:space="preserve">074 </t>
    </r>
    <r>
      <rPr>
        <b/>
        <sz val="8"/>
        <color indexed="10"/>
        <rFont val="Arial"/>
        <family val="2"/>
      </rPr>
      <t>0704  0132759</t>
    </r>
    <r>
      <rPr>
        <b/>
        <sz val="8"/>
        <rFont val="Arial"/>
        <family val="2"/>
      </rPr>
      <t xml:space="preserve"> 612 241 000</t>
    </r>
  </si>
  <si>
    <r>
      <t xml:space="preserve">       Наименование учреждения:</t>
    </r>
    <r>
      <rPr>
        <b/>
        <sz val="10"/>
        <rFont val="Arial"/>
        <family val="2"/>
      </rPr>
      <t xml:space="preserve"> ГБПОУ "Лысковский агротехнический техникум"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</si>
  <si>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 </t>
  </si>
  <si>
    <t>/Тютяева В.Б./</t>
  </si>
  <si>
    <r>
      <t xml:space="preserve">074 </t>
    </r>
    <r>
      <rPr>
        <b/>
        <sz val="8"/>
        <color indexed="10"/>
        <rFont val="Arial"/>
        <family val="2"/>
      </rPr>
      <t>0704  0132759</t>
    </r>
    <r>
      <rPr>
        <b/>
        <sz val="8"/>
        <rFont val="Arial"/>
        <family val="2"/>
      </rPr>
      <t xml:space="preserve"> 612 241 088</t>
    </r>
  </si>
  <si>
    <t xml:space="preserve">Цель: </t>
  </si>
  <si>
    <t xml:space="preserve">Соглашение №                                     </t>
  </si>
  <si>
    <t xml:space="preserve">Соглашение №                                      </t>
  </si>
  <si>
    <t xml:space="preserve">Соглашение № </t>
  </si>
  <si>
    <t>Цель:</t>
  </si>
  <si>
    <t xml:space="preserve">Соглашение №  </t>
  </si>
  <si>
    <t xml:space="preserve">Соглашение № 316-06-06-84/18 от 29.01.2017                                 </t>
  </si>
  <si>
    <t xml:space="preserve">Соглашение № 316-06-06-145/18 от 29.12.2017                                       </t>
  </si>
  <si>
    <r>
      <t>Цель</t>
    </r>
    <r>
      <rPr>
        <sz val="9"/>
        <rFont val="Arial"/>
        <family val="2"/>
      </rPr>
      <t>:Проведение торжественного мероприятия, посвященного юбилею учебного заведения</t>
    </r>
  </si>
  <si>
    <t xml:space="preserve">Отчет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 использовании средств субсидии, выделенной на иные цели                                                                                                                                                                                                                                на   01.07.2018 г. </t>
  </si>
  <si>
    <t>/Герасимов Е.Ю../</t>
  </si>
  <si>
    <t>М.П.                                                   "__30___"___06_____20_18___г.</t>
  </si>
  <si>
    <t>Цель: Проектирование узла учета потребления тепловой энергии</t>
  </si>
  <si>
    <t>Цель: Установка узла учета потребления тепловой энергии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</si>
</sst>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8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/>
    </xf>
    <xf numFmtId="4" fontId="2" fillId="4" borderId="10" xfId="0" applyNumberFormat="1" applyFont="1" applyFill="1" applyBorder="1" applyAlignment="1">
      <alignment horizontal="center"/>
    </xf>
    <xf numFmtId="4" fontId="5" fillId="32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4" fontId="2" fillId="4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0" fontId="1" fillId="4" borderId="10" xfId="0" applyFont="1" applyFill="1" applyBorder="1" applyAlignment="1">
      <alignment horizontal="right"/>
    </xf>
    <xf numFmtId="4" fontId="5" fillId="4" borderId="10" xfId="0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4" fontId="0" fillId="4" borderId="10" xfId="0" applyNumberFormat="1" applyFont="1" applyFill="1" applyBorder="1" applyAlignment="1">
      <alignment horizontal="center"/>
    </xf>
    <xf numFmtId="0" fontId="13" fillId="0" borderId="12" xfId="0" applyFont="1" applyBorder="1" applyAlignment="1">
      <alignment horizontal="left" vertical="top" wrapText="1"/>
    </xf>
    <xf numFmtId="0" fontId="2" fillId="0" borderId="11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13" fillId="0" borderId="12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/>
    </xf>
    <xf numFmtId="0" fontId="7" fillId="0" borderId="15" xfId="0" applyFont="1" applyFill="1" applyBorder="1" applyAlignment="1">
      <alignment horizontal="right"/>
    </xf>
    <xf numFmtId="0" fontId="8" fillId="0" borderId="15" xfId="0" applyFont="1" applyBorder="1" applyAlignment="1">
      <alignment/>
    </xf>
    <xf numFmtId="0" fontId="4" fillId="4" borderId="16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left" vertical="center" wrapText="1"/>
    </xf>
    <xf numFmtId="0" fontId="0" fillId="4" borderId="16" xfId="0" applyFill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6"/>
  <sheetViews>
    <sheetView tabSelected="1" zoomScalePageLayoutView="0" workbookViewId="0" topLeftCell="A1">
      <pane xSplit="2" ySplit="6" topLeftCell="C1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22" sqref="C22"/>
    </sheetView>
  </sheetViews>
  <sheetFormatPr defaultColWidth="9.140625" defaultRowHeight="12.75"/>
  <cols>
    <col min="1" max="1" width="3.140625" style="0" customWidth="1"/>
    <col min="2" max="3" width="54.00390625" style="0" customWidth="1"/>
    <col min="4" max="4" width="7.421875" style="0" customWidth="1"/>
    <col min="5" max="7" width="15.140625" style="0" customWidth="1"/>
    <col min="8" max="8" width="14.7109375" style="0" customWidth="1"/>
    <col min="9" max="9" width="14.28125" style="0" customWidth="1"/>
    <col min="10" max="10" width="14.140625" style="0" customWidth="1"/>
    <col min="11" max="11" width="14.57421875" style="0" customWidth="1"/>
    <col min="12" max="12" width="15.140625" style="0" customWidth="1"/>
    <col min="13" max="13" width="14.28125" style="0" customWidth="1"/>
  </cols>
  <sheetData>
    <row r="1" spans="1:13" ht="60.75" customHeight="1">
      <c r="A1" s="38" t="s">
        <v>64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ht="27.75" customHeight="1">
      <c r="A2" s="45" t="s">
        <v>51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3" customFormat="1" ht="15.75" customHeight="1">
      <c r="A3" s="43" t="s">
        <v>18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ht="30" customHeight="1">
      <c r="A4" s="40" t="s">
        <v>0</v>
      </c>
      <c r="B4" s="40" t="s">
        <v>13</v>
      </c>
      <c r="C4" s="40" t="s">
        <v>52</v>
      </c>
      <c r="D4" s="40" t="s">
        <v>2</v>
      </c>
      <c r="E4" s="40" t="s">
        <v>8</v>
      </c>
      <c r="F4" s="40" t="s">
        <v>9</v>
      </c>
      <c r="G4" s="48" t="s">
        <v>7</v>
      </c>
      <c r="H4" s="49"/>
      <c r="I4" s="49"/>
      <c r="J4" s="49"/>
      <c r="K4" s="50"/>
      <c r="L4" s="30" t="s">
        <v>10</v>
      </c>
      <c r="M4" s="30"/>
    </row>
    <row r="5" spans="1:13" ht="54.75" customHeight="1">
      <c r="A5" s="41"/>
      <c r="B5" s="42"/>
      <c r="C5" s="42"/>
      <c r="D5" s="42"/>
      <c r="E5" s="42"/>
      <c r="F5" s="42"/>
      <c r="G5" s="16" t="s">
        <v>43</v>
      </c>
      <c r="H5" s="16" t="s">
        <v>44</v>
      </c>
      <c r="I5" s="16" t="s">
        <v>45</v>
      </c>
      <c r="J5" s="16" t="s">
        <v>46</v>
      </c>
      <c r="K5" s="1" t="s">
        <v>47</v>
      </c>
      <c r="L5" s="1" t="s">
        <v>11</v>
      </c>
      <c r="M5" s="1" t="s">
        <v>12</v>
      </c>
    </row>
    <row r="6" spans="1:13" ht="11.25" customHeight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/>
      <c r="H6" s="6"/>
      <c r="I6" s="6"/>
      <c r="J6" s="6"/>
      <c r="K6" s="6">
        <v>7</v>
      </c>
      <c r="L6" s="6">
        <v>8</v>
      </c>
      <c r="M6" s="7">
        <v>9</v>
      </c>
    </row>
    <row r="7" spans="1:13" ht="28.5" customHeight="1">
      <c r="A7" s="6"/>
      <c r="B7" s="21" t="s">
        <v>31</v>
      </c>
      <c r="C7" s="19"/>
      <c r="D7" s="6"/>
      <c r="E7" s="17">
        <f aca="true" t="shared" si="0" ref="E7:M7">E8+E9+E10+E69+E74+E79+E105+E110+E115+E120+E125+E130</f>
        <v>4532830</v>
      </c>
      <c r="F7" s="17">
        <f t="shared" si="0"/>
        <v>2310000</v>
      </c>
      <c r="G7" s="17">
        <f t="shared" si="0"/>
        <v>1300000</v>
      </c>
      <c r="H7" s="17">
        <f t="shared" si="0"/>
        <v>1010000</v>
      </c>
      <c r="I7" s="17">
        <f t="shared" si="0"/>
        <v>0</v>
      </c>
      <c r="J7" s="17">
        <f t="shared" si="0"/>
        <v>0</v>
      </c>
      <c r="K7" s="17">
        <f t="shared" si="0"/>
        <v>2310000</v>
      </c>
      <c r="L7" s="17">
        <f t="shared" si="0"/>
        <v>2222830</v>
      </c>
      <c r="M7" s="17">
        <f t="shared" si="0"/>
        <v>0</v>
      </c>
    </row>
    <row r="8" spans="1:13" ht="20.25" customHeight="1">
      <c r="A8" s="4">
        <v>1</v>
      </c>
      <c r="B8" s="14" t="s">
        <v>42</v>
      </c>
      <c r="C8" s="20" t="s">
        <v>50</v>
      </c>
      <c r="D8" s="2">
        <v>290</v>
      </c>
      <c r="E8" s="12">
        <v>3946680</v>
      </c>
      <c r="F8" s="12">
        <v>2310000</v>
      </c>
      <c r="G8" s="12">
        <v>1300000</v>
      </c>
      <c r="H8" s="12">
        <v>1010000</v>
      </c>
      <c r="I8" s="12"/>
      <c r="J8" s="12"/>
      <c r="K8" s="12">
        <f>G8+H8+I8+J8</f>
        <v>2310000</v>
      </c>
      <c r="L8" s="9">
        <f>E8-K8</f>
        <v>1636680</v>
      </c>
      <c r="M8" s="9">
        <f>F8-K8</f>
        <v>0</v>
      </c>
    </row>
    <row r="9" spans="1:13" ht="20.25" customHeight="1">
      <c r="A9" s="4">
        <v>2</v>
      </c>
      <c r="B9" s="14" t="s">
        <v>41</v>
      </c>
      <c r="C9" s="20" t="s">
        <v>19</v>
      </c>
      <c r="D9" s="2">
        <v>290</v>
      </c>
      <c r="E9" s="12"/>
      <c r="F9" s="12"/>
      <c r="G9" s="12"/>
      <c r="H9" s="12"/>
      <c r="I9" s="12"/>
      <c r="J9" s="12"/>
      <c r="K9" s="12">
        <f>G9+H9+I9+J9</f>
        <v>0</v>
      </c>
      <c r="L9" s="9">
        <f>E9-K9</f>
        <v>0</v>
      </c>
      <c r="M9" s="9">
        <f>F9-K9</f>
        <v>0</v>
      </c>
    </row>
    <row r="10" spans="1:13" ht="20.25" customHeight="1">
      <c r="A10" s="4">
        <v>3</v>
      </c>
      <c r="B10" s="14" t="s">
        <v>1</v>
      </c>
      <c r="C10" s="20"/>
      <c r="D10" s="2" t="s">
        <v>15</v>
      </c>
      <c r="E10" s="9">
        <f>E11+E20+E33+E42+E55+E50+E60</f>
        <v>570000</v>
      </c>
      <c r="F10" s="9">
        <f>F11+F20+F33+F55+F50+F60</f>
        <v>0</v>
      </c>
      <c r="G10" s="9">
        <f>G11+G20+G33+G50+G55</f>
        <v>0</v>
      </c>
      <c r="H10" s="9">
        <f>H11+H20+H33+H50+H55</f>
        <v>0</v>
      </c>
      <c r="I10" s="9">
        <f>I11+I20+I33+I50+I55</f>
        <v>0</v>
      </c>
      <c r="J10" s="9">
        <f>J11+J20+J33+J42+J55+J50+J60</f>
        <v>0</v>
      </c>
      <c r="K10" s="9">
        <f>K11+K20+K33+K42+K55+K50+K60</f>
        <v>0</v>
      </c>
      <c r="L10" s="9">
        <f>L11+L20+L33+L50+L55</f>
        <v>570000</v>
      </c>
      <c r="M10" s="9">
        <f>M11+M20+M33+M50+M55</f>
        <v>0</v>
      </c>
    </row>
    <row r="11" spans="1:13" ht="15.75" customHeight="1">
      <c r="A11" s="4"/>
      <c r="B11" s="23" t="s">
        <v>61</v>
      </c>
      <c r="C11" s="20" t="s">
        <v>54</v>
      </c>
      <c r="D11" s="2"/>
      <c r="E11" s="9">
        <f>E12+E16</f>
        <v>570000</v>
      </c>
      <c r="F11" s="9">
        <f aca="true" t="shared" si="1" ref="F11:M11">F12+F16</f>
        <v>0</v>
      </c>
      <c r="G11" s="9">
        <f t="shared" si="1"/>
        <v>0</v>
      </c>
      <c r="H11" s="9">
        <f t="shared" si="1"/>
        <v>0</v>
      </c>
      <c r="I11" s="9">
        <f t="shared" si="1"/>
        <v>0</v>
      </c>
      <c r="J11" s="9">
        <f t="shared" si="1"/>
        <v>0</v>
      </c>
      <c r="K11" s="9">
        <f t="shared" si="1"/>
        <v>0</v>
      </c>
      <c r="L11" s="9">
        <f t="shared" si="1"/>
        <v>570000</v>
      </c>
      <c r="M11" s="9">
        <f t="shared" si="1"/>
        <v>0</v>
      </c>
    </row>
    <row r="12" spans="1:13" ht="15" customHeight="1">
      <c r="A12" s="4"/>
      <c r="B12" s="27" t="s">
        <v>67</v>
      </c>
      <c r="C12" s="20"/>
      <c r="D12" s="2" t="s">
        <v>14</v>
      </c>
      <c r="E12" s="9">
        <f>E13+E14+E15</f>
        <v>49560</v>
      </c>
      <c r="F12" s="12"/>
      <c r="G12" s="9">
        <f>G13+G14+G15</f>
        <v>0</v>
      </c>
      <c r="H12" s="9">
        <f>H13+H14+H15</f>
        <v>0</v>
      </c>
      <c r="I12" s="9">
        <f>I13+I14+I15</f>
        <v>0</v>
      </c>
      <c r="J12" s="9">
        <f>J13+J14+J15</f>
        <v>0</v>
      </c>
      <c r="K12" s="9">
        <f>K13+K14+K15</f>
        <v>0</v>
      </c>
      <c r="L12" s="9">
        <f>E12-K12</f>
        <v>49560</v>
      </c>
      <c r="M12" s="9">
        <f>F12-K12</f>
        <v>0</v>
      </c>
    </row>
    <row r="13" spans="1:13" ht="15" customHeight="1">
      <c r="A13" s="4"/>
      <c r="B13" s="34"/>
      <c r="C13" s="20"/>
      <c r="D13" s="2">
        <v>226</v>
      </c>
      <c r="E13" s="10">
        <v>49560</v>
      </c>
      <c r="F13" s="11" t="s">
        <v>6</v>
      </c>
      <c r="G13" s="10"/>
      <c r="H13" s="10"/>
      <c r="I13" s="10"/>
      <c r="J13" s="10"/>
      <c r="K13" s="22">
        <f>G13+H13+I13+J13</f>
        <v>0</v>
      </c>
      <c r="L13" s="8" t="s">
        <v>6</v>
      </c>
      <c r="M13" s="8" t="s">
        <v>6</v>
      </c>
    </row>
    <row r="14" spans="1:13" ht="15" customHeight="1">
      <c r="A14" s="4"/>
      <c r="B14" s="34"/>
      <c r="C14" s="20"/>
      <c r="D14" s="2">
        <v>310</v>
      </c>
      <c r="E14" s="10"/>
      <c r="F14" s="11" t="s">
        <v>6</v>
      </c>
      <c r="G14" s="10"/>
      <c r="H14" s="10"/>
      <c r="I14" s="10"/>
      <c r="J14" s="10"/>
      <c r="K14" s="22">
        <f>G14+H14+I14+J14</f>
        <v>0</v>
      </c>
      <c r="L14" s="8" t="s">
        <v>6</v>
      </c>
      <c r="M14" s="8" t="s">
        <v>6</v>
      </c>
    </row>
    <row r="15" spans="1:13" ht="15" customHeight="1">
      <c r="A15" s="4"/>
      <c r="B15" s="35"/>
      <c r="C15" s="20"/>
      <c r="D15" s="2">
        <v>340</v>
      </c>
      <c r="E15" s="10"/>
      <c r="F15" s="11" t="s">
        <v>6</v>
      </c>
      <c r="G15" s="10"/>
      <c r="H15" s="10"/>
      <c r="I15" s="10"/>
      <c r="J15" s="10"/>
      <c r="K15" s="22">
        <f>G15+H15+I15+J15</f>
        <v>0</v>
      </c>
      <c r="L15" s="8" t="s">
        <v>6</v>
      </c>
      <c r="M15" s="8" t="s">
        <v>6</v>
      </c>
    </row>
    <row r="16" spans="1:13" ht="15" customHeight="1">
      <c r="A16" s="4"/>
      <c r="B16" s="27" t="s">
        <v>68</v>
      </c>
      <c r="C16" s="20"/>
      <c r="D16" s="2" t="s">
        <v>14</v>
      </c>
      <c r="E16" s="9">
        <f>E17+E18+E19</f>
        <v>520440</v>
      </c>
      <c r="F16" s="12"/>
      <c r="G16" s="9">
        <f>G17+G18+G19</f>
        <v>0</v>
      </c>
      <c r="H16" s="9">
        <f>H17+H18+H19</f>
        <v>0</v>
      </c>
      <c r="I16" s="9">
        <f>I17+I18+I19</f>
        <v>0</v>
      </c>
      <c r="J16" s="9">
        <f>J17+J18+J19</f>
        <v>0</v>
      </c>
      <c r="K16" s="9">
        <f>K17+K18+K19</f>
        <v>0</v>
      </c>
      <c r="L16" s="9">
        <f>E16-K16</f>
        <v>520440</v>
      </c>
      <c r="M16" s="9">
        <f>F16-K16</f>
        <v>0</v>
      </c>
    </row>
    <row r="17" spans="1:13" ht="14.25" customHeight="1">
      <c r="A17" s="4"/>
      <c r="B17" s="34"/>
      <c r="C17" s="20"/>
      <c r="D17" s="2">
        <v>226</v>
      </c>
      <c r="E17" s="10">
        <v>520440</v>
      </c>
      <c r="F17" s="11" t="s">
        <v>6</v>
      </c>
      <c r="G17" s="10"/>
      <c r="H17" s="10"/>
      <c r="I17" s="10"/>
      <c r="J17" s="10"/>
      <c r="K17" s="22">
        <f>G17+H17+I17+J17</f>
        <v>0</v>
      </c>
      <c r="L17" s="8" t="s">
        <v>6</v>
      </c>
      <c r="M17" s="8" t="s">
        <v>6</v>
      </c>
    </row>
    <row r="18" spans="1:13" ht="15" customHeight="1" hidden="1">
      <c r="A18" s="4"/>
      <c r="B18" s="34"/>
      <c r="C18" s="20"/>
      <c r="D18" s="2">
        <v>310</v>
      </c>
      <c r="E18" s="10"/>
      <c r="F18" s="11" t="s">
        <v>6</v>
      </c>
      <c r="G18" s="10"/>
      <c r="H18" s="10"/>
      <c r="I18" s="10"/>
      <c r="J18" s="10"/>
      <c r="K18" s="22">
        <f>G18+H18+I18+J18</f>
        <v>0</v>
      </c>
      <c r="L18" s="8" t="s">
        <v>6</v>
      </c>
      <c r="M18" s="8" t="s">
        <v>6</v>
      </c>
    </row>
    <row r="19" spans="1:13" ht="15" customHeight="1">
      <c r="A19" s="4"/>
      <c r="B19" s="35"/>
      <c r="C19" s="20"/>
      <c r="D19" s="2">
        <v>340</v>
      </c>
      <c r="E19" s="10"/>
      <c r="F19" s="11" t="s">
        <v>6</v>
      </c>
      <c r="G19" s="10"/>
      <c r="H19" s="10"/>
      <c r="I19" s="10"/>
      <c r="J19" s="10"/>
      <c r="K19" s="22">
        <f>G19+H19+I19+J19</f>
        <v>0</v>
      </c>
      <c r="L19" s="8" t="s">
        <v>6</v>
      </c>
      <c r="M19" s="8" t="s">
        <v>6</v>
      </c>
    </row>
    <row r="20" spans="1:13" ht="15" customHeight="1">
      <c r="A20" s="4"/>
      <c r="B20" s="23" t="s">
        <v>56</v>
      </c>
      <c r="C20" s="20" t="s">
        <v>54</v>
      </c>
      <c r="D20" s="2"/>
      <c r="E20" s="9">
        <f>E21+E25+E29</f>
        <v>0</v>
      </c>
      <c r="F20" s="9">
        <f>SUM(F21+F25+F29)</f>
        <v>0</v>
      </c>
      <c r="G20" s="22"/>
      <c r="H20" s="26">
        <f>SUM(H22:H24)</f>
        <v>0</v>
      </c>
      <c r="I20" s="9">
        <f>I21+I25+I29</f>
        <v>0</v>
      </c>
      <c r="J20" s="25">
        <f>J21+J29</f>
        <v>0</v>
      </c>
      <c r="K20" s="9">
        <f>K21+K25+K29</f>
        <v>0</v>
      </c>
      <c r="L20" s="9">
        <f>L21+L25+L29</f>
        <v>0</v>
      </c>
      <c r="M20" s="9">
        <f>M21+M25+M29</f>
        <v>0</v>
      </c>
    </row>
    <row r="21" spans="1:13" ht="15" customHeight="1">
      <c r="A21" s="24"/>
      <c r="B21" s="27" t="s">
        <v>48</v>
      </c>
      <c r="C21" s="20"/>
      <c r="D21" s="2" t="s">
        <v>14</v>
      </c>
      <c r="E21" s="9">
        <f>SUM(E22:E24)</f>
        <v>0</v>
      </c>
      <c r="F21" s="12"/>
      <c r="G21" s="9">
        <f>G22+G23+G24</f>
        <v>0</v>
      </c>
      <c r="H21" s="9">
        <f>H22+H23+H24</f>
        <v>0</v>
      </c>
      <c r="I21" s="9">
        <f>I22+I23+I24</f>
        <v>0</v>
      </c>
      <c r="J21" s="9">
        <f>J22+J23+J24</f>
        <v>0</v>
      </c>
      <c r="K21" s="9">
        <f>K22+K23+K24</f>
        <v>0</v>
      </c>
      <c r="L21" s="9">
        <f>E21-K21</f>
        <v>0</v>
      </c>
      <c r="M21" s="9">
        <f>F21-K21</f>
        <v>0</v>
      </c>
    </row>
    <row r="22" spans="1:13" ht="15" customHeight="1">
      <c r="A22" s="24"/>
      <c r="B22" s="34"/>
      <c r="C22" s="20"/>
      <c r="D22" s="2">
        <v>226</v>
      </c>
      <c r="E22" s="10"/>
      <c r="F22" s="11" t="s">
        <v>6</v>
      </c>
      <c r="G22" s="10"/>
      <c r="H22" s="10"/>
      <c r="I22" s="10"/>
      <c r="J22" s="10"/>
      <c r="K22" s="22">
        <f>G22+H22+I22+J22</f>
        <v>0</v>
      </c>
      <c r="L22" s="8" t="s">
        <v>6</v>
      </c>
      <c r="M22" s="8" t="s">
        <v>6</v>
      </c>
    </row>
    <row r="23" spans="1:13" ht="15" customHeight="1">
      <c r="A23" s="24"/>
      <c r="B23" s="34"/>
      <c r="C23" s="20"/>
      <c r="D23" s="2">
        <v>310</v>
      </c>
      <c r="E23" s="10"/>
      <c r="F23" s="11" t="s">
        <v>6</v>
      </c>
      <c r="G23" s="10"/>
      <c r="H23" s="10"/>
      <c r="I23" s="10"/>
      <c r="J23" s="10"/>
      <c r="K23" s="22">
        <f>G23+H23+I23+J23</f>
        <v>0</v>
      </c>
      <c r="L23" s="8" t="s">
        <v>6</v>
      </c>
      <c r="M23" s="8" t="s">
        <v>6</v>
      </c>
    </row>
    <row r="24" spans="1:13" ht="15" customHeight="1">
      <c r="A24" s="24"/>
      <c r="B24" s="35"/>
      <c r="C24" s="20"/>
      <c r="D24" s="2">
        <v>340</v>
      </c>
      <c r="E24" s="10"/>
      <c r="F24" s="11" t="s">
        <v>6</v>
      </c>
      <c r="G24" s="10"/>
      <c r="H24" s="10"/>
      <c r="I24" s="10"/>
      <c r="J24" s="10"/>
      <c r="K24" s="22">
        <f>G24+H24+I24+J24</f>
        <v>0</v>
      </c>
      <c r="L24" s="8" t="s">
        <v>6</v>
      </c>
      <c r="M24" s="8" t="s">
        <v>6</v>
      </c>
    </row>
    <row r="25" spans="1:13" ht="15" customHeight="1">
      <c r="A25" s="4"/>
      <c r="B25" s="27" t="s">
        <v>55</v>
      </c>
      <c r="C25" s="20"/>
      <c r="D25" s="2" t="s">
        <v>14</v>
      </c>
      <c r="E25" s="9">
        <f>E26+E27+E28</f>
        <v>0</v>
      </c>
      <c r="F25" s="12"/>
      <c r="G25" s="9">
        <f>G26+G27+G28</f>
        <v>0</v>
      </c>
      <c r="H25" s="9">
        <f>H26+H27+H28</f>
        <v>0</v>
      </c>
      <c r="I25" s="9">
        <f>I26+I27+I28</f>
        <v>0</v>
      </c>
      <c r="J25" s="9">
        <f>J26+J27+J28</f>
        <v>0</v>
      </c>
      <c r="K25" s="9">
        <f>K26+K27+K28</f>
        <v>0</v>
      </c>
      <c r="L25" s="9">
        <f>E25-K25</f>
        <v>0</v>
      </c>
      <c r="M25" s="9">
        <f>F25-K25</f>
        <v>0</v>
      </c>
    </row>
    <row r="26" spans="1:13" ht="15" customHeight="1">
      <c r="A26" s="4"/>
      <c r="B26" s="34"/>
      <c r="C26" s="20"/>
      <c r="D26" s="2">
        <v>226</v>
      </c>
      <c r="E26" s="10"/>
      <c r="F26" s="11" t="s">
        <v>6</v>
      </c>
      <c r="G26" s="10"/>
      <c r="H26" s="10"/>
      <c r="I26" s="10"/>
      <c r="J26" s="10"/>
      <c r="K26" s="22">
        <f>G26+H26+I26+J26</f>
        <v>0</v>
      </c>
      <c r="L26" s="8" t="s">
        <v>6</v>
      </c>
      <c r="M26" s="8" t="s">
        <v>6</v>
      </c>
    </row>
    <row r="27" spans="1:13" ht="15" customHeight="1">
      <c r="A27" s="4"/>
      <c r="B27" s="34"/>
      <c r="C27" s="20"/>
      <c r="D27" s="2">
        <v>310</v>
      </c>
      <c r="E27" s="10"/>
      <c r="F27" s="11" t="s">
        <v>6</v>
      </c>
      <c r="G27" s="10"/>
      <c r="H27" s="10"/>
      <c r="I27" s="10"/>
      <c r="J27" s="10"/>
      <c r="K27" s="22">
        <f>G27+H27+I27+J27</f>
        <v>0</v>
      </c>
      <c r="L27" s="8" t="s">
        <v>6</v>
      </c>
      <c r="M27" s="8" t="s">
        <v>6</v>
      </c>
    </row>
    <row r="28" spans="1:13" ht="15" customHeight="1">
      <c r="A28" s="4"/>
      <c r="B28" s="35"/>
      <c r="C28" s="20"/>
      <c r="D28" s="2">
        <v>340</v>
      </c>
      <c r="E28" s="10"/>
      <c r="F28" s="11" t="s">
        <v>6</v>
      </c>
      <c r="G28" s="10"/>
      <c r="H28" s="10"/>
      <c r="I28" s="10"/>
      <c r="J28" s="10"/>
      <c r="K28" s="22">
        <f>G28+H28+I28+J28</f>
        <v>0</v>
      </c>
      <c r="L28" s="8" t="s">
        <v>6</v>
      </c>
      <c r="M28" s="8" t="s">
        <v>6</v>
      </c>
    </row>
    <row r="29" spans="1:13" ht="15" customHeight="1">
      <c r="A29" s="4"/>
      <c r="B29" s="27" t="s">
        <v>55</v>
      </c>
      <c r="C29" s="20"/>
      <c r="D29" s="2" t="s">
        <v>14</v>
      </c>
      <c r="E29" s="9">
        <f>E30+E31+E32</f>
        <v>0</v>
      </c>
      <c r="F29" s="12"/>
      <c r="G29" s="9">
        <f>G30+G31+G32</f>
        <v>0</v>
      </c>
      <c r="H29" s="9">
        <f>H30+H31+H32</f>
        <v>0</v>
      </c>
      <c r="I29" s="9">
        <f>I30+I31+I32</f>
        <v>0</v>
      </c>
      <c r="J29" s="9">
        <f>J30+J31+J32</f>
        <v>0</v>
      </c>
      <c r="K29" s="9">
        <f>K30+K31+K32</f>
        <v>0</v>
      </c>
      <c r="L29" s="9">
        <f>E29-K29</f>
        <v>0</v>
      </c>
      <c r="M29" s="9">
        <f>F29-K29</f>
        <v>0</v>
      </c>
    </row>
    <row r="30" spans="1:13" ht="15" customHeight="1">
      <c r="A30" s="4"/>
      <c r="B30" s="34"/>
      <c r="C30" s="20"/>
      <c r="D30" s="2">
        <v>340</v>
      </c>
      <c r="E30" s="10"/>
      <c r="F30" s="11" t="s">
        <v>6</v>
      </c>
      <c r="G30" s="10"/>
      <c r="H30" s="10"/>
      <c r="I30" s="10"/>
      <c r="J30" s="10"/>
      <c r="K30" s="22">
        <f>G30+H30+I30+J30</f>
        <v>0</v>
      </c>
      <c r="L30" s="8" t="s">
        <v>6</v>
      </c>
      <c r="M30" s="8" t="s">
        <v>6</v>
      </c>
    </row>
    <row r="31" spans="1:13" ht="15" customHeight="1">
      <c r="A31" s="4"/>
      <c r="B31" s="34"/>
      <c r="C31" s="20"/>
      <c r="D31" s="2">
        <v>310</v>
      </c>
      <c r="E31" s="10"/>
      <c r="F31" s="11" t="s">
        <v>6</v>
      </c>
      <c r="G31" s="10"/>
      <c r="H31" s="10"/>
      <c r="I31" s="10"/>
      <c r="J31" s="10"/>
      <c r="K31" s="22">
        <f>G31+H31+I31+J31</f>
        <v>0</v>
      </c>
      <c r="L31" s="8" t="s">
        <v>6</v>
      </c>
      <c r="M31" s="8" t="s">
        <v>6</v>
      </c>
    </row>
    <row r="32" spans="1:13" ht="15" customHeight="1">
      <c r="A32" s="4"/>
      <c r="B32" s="35"/>
      <c r="C32" s="20"/>
      <c r="D32" s="2">
        <v>340</v>
      </c>
      <c r="E32" s="10"/>
      <c r="F32" s="11" t="s">
        <v>6</v>
      </c>
      <c r="G32" s="10"/>
      <c r="H32" s="10"/>
      <c r="I32" s="10"/>
      <c r="J32" s="10"/>
      <c r="K32" s="22">
        <f>G32+H32+I32+J32</f>
        <v>0</v>
      </c>
      <c r="L32" s="8" t="s">
        <v>6</v>
      </c>
      <c r="M32" s="8" t="s">
        <v>6</v>
      </c>
    </row>
    <row r="33" spans="1:13" ht="15" customHeight="1">
      <c r="A33" s="4"/>
      <c r="B33" s="23" t="s">
        <v>57</v>
      </c>
      <c r="C33" s="20" t="s">
        <v>20</v>
      </c>
      <c r="D33" s="2"/>
      <c r="E33" s="9">
        <f>E34+E46</f>
        <v>0</v>
      </c>
      <c r="F33" s="9">
        <f>F34+F46</f>
        <v>0</v>
      </c>
      <c r="G33" s="9">
        <f aca="true" t="shared" si="2" ref="G33:M33">G34+G38</f>
        <v>0</v>
      </c>
      <c r="H33" s="9">
        <f t="shared" si="2"/>
        <v>0</v>
      </c>
      <c r="I33" s="9">
        <f t="shared" si="2"/>
        <v>0</v>
      </c>
      <c r="J33" s="9">
        <f>J34+J46</f>
        <v>0</v>
      </c>
      <c r="K33" s="9">
        <f>K34+K46</f>
        <v>0</v>
      </c>
      <c r="L33" s="9">
        <f t="shared" si="2"/>
        <v>0</v>
      </c>
      <c r="M33" s="9">
        <f t="shared" si="2"/>
        <v>0</v>
      </c>
    </row>
    <row r="34" spans="1:13" ht="15" customHeight="1">
      <c r="A34" s="4"/>
      <c r="B34" s="27" t="s">
        <v>55</v>
      </c>
      <c r="C34" s="20"/>
      <c r="D34" s="2" t="s">
        <v>14</v>
      </c>
      <c r="E34" s="9">
        <f>E35+E36+E37</f>
        <v>0</v>
      </c>
      <c r="F34" s="12"/>
      <c r="G34" s="9">
        <f>G35+G36+G37</f>
        <v>0</v>
      </c>
      <c r="H34" s="9">
        <f>H35+H36+H37</f>
        <v>0</v>
      </c>
      <c r="I34" s="9">
        <f>I35+I36+I37</f>
        <v>0</v>
      </c>
      <c r="J34" s="9">
        <f>J35+J36+J37</f>
        <v>0</v>
      </c>
      <c r="K34" s="9">
        <f>K35+K36+K37</f>
        <v>0</v>
      </c>
      <c r="L34" s="9">
        <f>E34-K34</f>
        <v>0</v>
      </c>
      <c r="M34" s="9">
        <f>F34-K34</f>
        <v>0</v>
      </c>
    </row>
    <row r="35" spans="1:13" ht="15" customHeight="1">
      <c r="A35" s="4"/>
      <c r="B35" s="28"/>
      <c r="C35" s="20"/>
      <c r="D35" s="2">
        <v>226</v>
      </c>
      <c r="E35" s="10"/>
      <c r="F35" s="11" t="s">
        <v>6</v>
      </c>
      <c r="G35" s="10"/>
      <c r="H35" s="10"/>
      <c r="I35" s="10"/>
      <c r="J35" s="10"/>
      <c r="K35" s="22">
        <f>G35+H35+I35+J35</f>
        <v>0</v>
      </c>
      <c r="L35" s="8" t="s">
        <v>6</v>
      </c>
      <c r="M35" s="8" t="s">
        <v>6</v>
      </c>
    </row>
    <row r="36" spans="1:13" ht="15" customHeight="1">
      <c r="A36" s="4"/>
      <c r="B36" s="28"/>
      <c r="C36" s="20"/>
      <c r="D36" s="2">
        <v>310</v>
      </c>
      <c r="E36" s="10"/>
      <c r="F36" s="11" t="s">
        <v>6</v>
      </c>
      <c r="G36" s="10"/>
      <c r="H36" s="10"/>
      <c r="I36" s="10"/>
      <c r="J36" s="10"/>
      <c r="K36" s="22">
        <f>G36+H36+I36+J36</f>
        <v>0</v>
      </c>
      <c r="L36" s="8" t="s">
        <v>6</v>
      </c>
      <c r="M36" s="8" t="s">
        <v>6</v>
      </c>
    </row>
    <row r="37" spans="1:13" ht="15" customHeight="1">
      <c r="A37" s="4"/>
      <c r="B37" s="29"/>
      <c r="C37" s="20"/>
      <c r="D37" s="2">
        <v>340</v>
      </c>
      <c r="E37" s="10"/>
      <c r="F37" s="11" t="s">
        <v>6</v>
      </c>
      <c r="G37" s="10"/>
      <c r="H37" s="10"/>
      <c r="I37" s="10"/>
      <c r="J37" s="10"/>
      <c r="K37" s="22">
        <f>G37+H37+I37+J37</f>
        <v>0</v>
      </c>
      <c r="L37" s="8" t="s">
        <v>6</v>
      </c>
      <c r="M37" s="8" t="s">
        <v>6</v>
      </c>
    </row>
    <row r="38" spans="1:13" ht="15" customHeight="1" hidden="1">
      <c r="A38" s="4"/>
      <c r="B38" s="31" t="s">
        <v>32</v>
      </c>
      <c r="C38" s="20"/>
      <c r="D38" s="2"/>
      <c r="E38" s="9">
        <f>E39+E40+E41</f>
        <v>0</v>
      </c>
      <c r="F38" s="12"/>
      <c r="G38" s="9">
        <f>G39+G40+G41</f>
        <v>0</v>
      </c>
      <c r="H38" s="9">
        <f>H39+H40+H41</f>
        <v>0</v>
      </c>
      <c r="I38" s="9">
        <f>I39+I40+I41</f>
        <v>0</v>
      </c>
      <c r="J38" s="9">
        <f>J39+J40+J41</f>
        <v>0</v>
      </c>
      <c r="K38" s="9">
        <f>K39+K40+K41</f>
        <v>0</v>
      </c>
      <c r="L38" s="9">
        <f>E38-K38</f>
        <v>0</v>
      </c>
      <c r="M38" s="9">
        <f>F38-K38</f>
        <v>0</v>
      </c>
    </row>
    <row r="39" spans="1:13" ht="15" customHeight="1" hidden="1">
      <c r="A39" s="4"/>
      <c r="B39" s="36"/>
      <c r="C39" s="20"/>
      <c r="D39" s="2">
        <v>225</v>
      </c>
      <c r="E39" s="10"/>
      <c r="F39" s="11" t="s">
        <v>6</v>
      </c>
      <c r="G39" s="10"/>
      <c r="H39" s="10"/>
      <c r="I39" s="10"/>
      <c r="J39" s="10"/>
      <c r="K39" s="22">
        <f>G39+H39+I39+J39</f>
        <v>0</v>
      </c>
      <c r="L39" s="8" t="s">
        <v>6</v>
      </c>
      <c r="M39" s="8" t="s">
        <v>6</v>
      </c>
    </row>
    <row r="40" spans="1:13" ht="15" customHeight="1" hidden="1">
      <c r="A40" s="4"/>
      <c r="B40" s="36"/>
      <c r="C40" s="20"/>
      <c r="D40" s="2">
        <v>310</v>
      </c>
      <c r="E40" s="10"/>
      <c r="F40" s="11" t="s">
        <v>6</v>
      </c>
      <c r="G40" s="10"/>
      <c r="H40" s="10"/>
      <c r="I40" s="10"/>
      <c r="J40" s="10"/>
      <c r="K40" s="22">
        <f>G40+H40+I40+J40</f>
        <v>0</v>
      </c>
      <c r="L40" s="8" t="s">
        <v>6</v>
      </c>
      <c r="M40" s="8" t="s">
        <v>6</v>
      </c>
    </row>
    <row r="41" spans="1:13" ht="15" customHeight="1" hidden="1">
      <c r="A41" s="4"/>
      <c r="B41" s="37"/>
      <c r="C41" s="20"/>
      <c r="D41" s="2">
        <v>340</v>
      </c>
      <c r="E41" s="10"/>
      <c r="F41" s="11" t="s">
        <v>6</v>
      </c>
      <c r="G41" s="10"/>
      <c r="H41" s="10"/>
      <c r="I41" s="10"/>
      <c r="J41" s="10"/>
      <c r="K41" s="22">
        <f>G41+H41+I41+J41</f>
        <v>0</v>
      </c>
      <c r="L41" s="8" t="s">
        <v>6</v>
      </c>
      <c r="M41" s="8" t="s">
        <v>6</v>
      </c>
    </row>
    <row r="42" spans="1:13" ht="15" customHeight="1" hidden="1">
      <c r="A42" s="4"/>
      <c r="B42" s="23" t="s">
        <v>49</v>
      </c>
      <c r="C42" s="20" t="s">
        <v>20</v>
      </c>
      <c r="D42" s="2" t="s">
        <v>14</v>
      </c>
      <c r="E42" s="9">
        <f>E43+E44+E45</f>
        <v>0</v>
      </c>
      <c r="F42" s="12"/>
      <c r="G42" s="9">
        <f>G43+G44+G45</f>
        <v>0</v>
      </c>
      <c r="H42" s="9">
        <f>H43+H44+H45</f>
        <v>0</v>
      </c>
      <c r="I42" s="9">
        <f>I43+I44+I45</f>
        <v>0</v>
      </c>
      <c r="J42" s="9">
        <f>J43+J44+J45</f>
        <v>0</v>
      </c>
      <c r="K42" s="9">
        <f>K43+K44+K45</f>
        <v>0</v>
      </c>
      <c r="L42" s="9">
        <f>E42-K42</f>
        <v>0</v>
      </c>
      <c r="M42" s="9">
        <f>F42-K42</f>
        <v>0</v>
      </c>
    </row>
    <row r="43" spans="1:13" ht="15" customHeight="1" hidden="1">
      <c r="A43" s="4"/>
      <c r="B43" s="31" t="s">
        <v>48</v>
      </c>
      <c r="C43" s="20"/>
      <c r="D43" s="2">
        <v>225</v>
      </c>
      <c r="E43" s="10"/>
      <c r="F43" s="11" t="s">
        <v>6</v>
      </c>
      <c r="G43" s="10"/>
      <c r="H43" s="10"/>
      <c r="I43" s="10"/>
      <c r="J43" s="10"/>
      <c r="K43" s="22">
        <f>G43+H43+I43+J43</f>
        <v>0</v>
      </c>
      <c r="L43" s="8" t="s">
        <v>6</v>
      </c>
      <c r="M43" s="8" t="s">
        <v>6</v>
      </c>
    </row>
    <row r="44" spans="1:13" ht="15" customHeight="1" hidden="1">
      <c r="A44" s="4"/>
      <c r="B44" s="32"/>
      <c r="C44" s="20"/>
      <c r="D44" s="2">
        <v>310</v>
      </c>
      <c r="E44" s="10"/>
      <c r="F44" s="11" t="s">
        <v>6</v>
      </c>
      <c r="G44" s="10"/>
      <c r="H44" s="10"/>
      <c r="I44" s="10"/>
      <c r="J44" s="10"/>
      <c r="K44" s="22">
        <f>G44+H44+I44+J44</f>
        <v>0</v>
      </c>
      <c r="L44" s="8" t="s">
        <v>6</v>
      </c>
      <c r="M44" s="8" t="s">
        <v>6</v>
      </c>
    </row>
    <row r="45" spans="1:13" ht="15" customHeight="1" hidden="1">
      <c r="A45" s="4"/>
      <c r="B45" s="33"/>
      <c r="C45" s="20"/>
      <c r="D45" s="2">
        <v>340</v>
      </c>
      <c r="E45" s="10"/>
      <c r="F45" s="11" t="s">
        <v>6</v>
      </c>
      <c r="G45" s="10"/>
      <c r="H45" s="10"/>
      <c r="I45" s="10"/>
      <c r="J45" s="10"/>
      <c r="K45" s="22">
        <f>G45+H45+I45+J45</f>
        <v>0</v>
      </c>
      <c r="L45" s="8" t="s">
        <v>6</v>
      </c>
      <c r="M45" s="8" t="s">
        <v>6</v>
      </c>
    </row>
    <row r="46" spans="1:13" ht="15" customHeight="1">
      <c r="A46" s="4"/>
      <c r="B46" s="27" t="s">
        <v>55</v>
      </c>
      <c r="C46" s="20"/>
      <c r="D46" s="2" t="s">
        <v>14</v>
      </c>
      <c r="E46" s="9">
        <f>E47+E48+E49</f>
        <v>0</v>
      </c>
      <c r="F46" s="12"/>
      <c r="G46" s="9">
        <f>G47+G48+G49</f>
        <v>0</v>
      </c>
      <c r="H46" s="9">
        <f>H47+H48+H49</f>
        <v>0</v>
      </c>
      <c r="I46" s="9">
        <f>I47+I48+I49</f>
        <v>0</v>
      </c>
      <c r="J46" s="9">
        <f>J47+J48+J49</f>
        <v>0</v>
      </c>
      <c r="K46" s="9">
        <f>K47+K48+K49</f>
        <v>0</v>
      </c>
      <c r="L46" s="9">
        <f>E46-K46</f>
        <v>0</v>
      </c>
      <c r="M46" s="9">
        <f>F46-K46</f>
        <v>0</v>
      </c>
    </row>
    <row r="47" spans="1:13" ht="15" customHeight="1">
      <c r="A47" s="4"/>
      <c r="B47" s="28"/>
      <c r="C47" s="20"/>
      <c r="D47" s="2">
        <v>226</v>
      </c>
      <c r="E47" s="10"/>
      <c r="F47" s="11" t="s">
        <v>6</v>
      </c>
      <c r="G47" s="10"/>
      <c r="H47" s="10"/>
      <c r="I47" s="10"/>
      <c r="J47" s="10"/>
      <c r="K47" s="22">
        <f>G47+H47+I47+J47</f>
        <v>0</v>
      </c>
      <c r="L47" s="8" t="s">
        <v>6</v>
      </c>
      <c r="M47" s="8" t="s">
        <v>6</v>
      </c>
    </row>
    <row r="48" spans="1:13" ht="15" customHeight="1">
      <c r="A48" s="4"/>
      <c r="B48" s="28"/>
      <c r="C48" s="20"/>
      <c r="D48" s="2">
        <v>310</v>
      </c>
      <c r="E48" s="10"/>
      <c r="F48" s="11" t="s">
        <v>6</v>
      </c>
      <c r="G48" s="10"/>
      <c r="H48" s="10"/>
      <c r="I48" s="10"/>
      <c r="J48" s="10"/>
      <c r="K48" s="22">
        <f>G48+H48+I48+J48</f>
        <v>0</v>
      </c>
      <c r="L48" s="8" t="s">
        <v>6</v>
      </c>
      <c r="M48" s="8" t="s">
        <v>6</v>
      </c>
    </row>
    <row r="49" spans="1:13" ht="15" customHeight="1">
      <c r="A49" s="4"/>
      <c r="B49" s="29"/>
      <c r="C49" s="20"/>
      <c r="D49" s="2">
        <v>340</v>
      </c>
      <c r="E49" s="10"/>
      <c r="F49" s="11" t="s">
        <v>6</v>
      </c>
      <c r="G49" s="10"/>
      <c r="H49" s="10"/>
      <c r="I49" s="10"/>
      <c r="J49" s="10"/>
      <c r="K49" s="22">
        <f>G49+H49+I49+J49</f>
        <v>0</v>
      </c>
      <c r="L49" s="8" t="s">
        <v>6</v>
      </c>
      <c r="M49" s="8" t="s">
        <v>6</v>
      </c>
    </row>
    <row r="50" spans="1:13" ht="15" customHeight="1">
      <c r="A50" s="4"/>
      <c r="B50" s="23" t="s">
        <v>58</v>
      </c>
      <c r="C50" s="20" t="s">
        <v>20</v>
      </c>
      <c r="D50" s="2"/>
      <c r="E50" s="9">
        <f>E51</f>
        <v>0</v>
      </c>
      <c r="F50" s="9">
        <f>F51</f>
        <v>0</v>
      </c>
      <c r="G50" s="9">
        <f>G51+G55</f>
        <v>0</v>
      </c>
      <c r="H50" s="9">
        <f>H51+H55</f>
        <v>0</v>
      </c>
      <c r="I50" s="9">
        <f>I51</f>
        <v>0</v>
      </c>
      <c r="J50" s="9">
        <f>J51</f>
        <v>0</v>
      </c>
      <c r="K50" s="9">
        <f>K51</f>
        <v>0</v>
      </c>
      <c r="L50" s="9">
        <f>L51</f>
        <v>0</v>
      </c>
      <c r="M50" s="9">
        <f>M51</f>
        <v>0</v>
      </c>
    </row>
    <row r="51" spans="1:13" ht="15" customHeight="1">
      <c r="A51" s="4"/>
      <c r="B51" s="27" t="s">
        <v>55</v>
      </c>
      <c r="C51" s="20"/>
      <c r="D51" s="2" t="s">
        <v>14</v>
      </c>
      <c r="E51" s="9">
        <f>E52+E53+E54</f>
        <v>0</v>
      </c>
      <c r="F51" s="12"/>
      <c r="G51" s="9">
        <f>G52+G53+G54</f>
        <v>0</v>
      </c>
      <c r="H51" s="9">
        <f>H52+H53+H54</f>
        <v>0</v>
      </c>
      <c r="I51" s="9">
        <f>I52+I53+I54</f>
        <v>0</v>
      </c>
      <c r="J51" s="9">
        <f>J52+J53+J54</f>
        <v>0</v>
      </c>
      <c r="K51" s="9">
        <f>K52+K53+K54</f>
        <v>0</v>
      </c>
      <c r="L51" s="9">
        <f>E51-K51</f>
        <v>0</v>
      </c>
      <c r="M51" s="9">
        <f>F51-K51</f>
        <v>0</v>
      </c>
    </row>
    <row r="52" spans="1:13" ht="15" customHeight="1">
      <c r="A52" s="4"/>
      <c r="B52" s="28"/>
      <c r="C52" s="20"/>
      <c r="D52" s="2">
        <v>226</v>
      </c>
      <c r="E52" s="10"/>
      <c r="F52" s="11" t="s">
        <v>6</v>
      </c>
      <c r="G52" s="10"/>
      <c r="H52" s="10"/>
      <c r="I52" s="10"/>
      <c r="J52" s="10"/>
      <c r="K52" s="22">
        <f>G52+H52+I52+J52</f>
        <v>0</v>
      </c>
      <c r="L52" s="8" t="s">
        <v>6</v>
      </c>
      <c r="M52" s="8" t="s">
        <v>6</v>
      </c>
    </row>
    <row r="53" spans="1:13" ht="15" customHeight="1">
      <c r="A53" s="4"/>
      <c r="B53" s="28"/>
      <c r="C53" s="20"/>
      <c r="D53" s="2">
        <v>310</v>
      </c>
      <c r="E53" s="10"/>
      <c r="F53" s="11" t="s">
        <v>6</v>
      </c>
      <c r="G53" s="10"/>
      <c r="H53" s="10"/>
      <c r="I53" s="10"/>
      <c r="J53" s="10"/>
      <c r="K53" s="22">
        <f>G53+H53+I53+J53</f>
        <v>0</v>
      </c>
      <c r="L53" s="8" t="s">
        <v>6</v>
      </c>
      <c r="M53" s="8" t="s">
        <v>6</v>
      </c>
    </row>
    <row r="54" spans="1:13" ht="15" customHeight="1">
      <c r="A54" s="4"/>
      <c r="B54" s="29"/>
      <c r="C54" s="20"/>
      <c r="D54" s="2">
        <v>340</v>
      </c>
      <c r="E54" s="10"/>
      <c r="F54" s="11" t="s">
        <v>6</v>
      </c>
      <c r="G54" s="10"/>
      <c r="H54" s="10"/>
      <c r="I54" s="10"/>
      <c r="J54" s="10"/>
      <c r="K54" s="22">
        <f>G54+H54+I54+J54</f>
        <v>0</v>
      </c>
      <c r="L54" s="8" t="s">
        <v>6</v>
      </c>
      <c r="M54" s="8" t="s">
        <v>6</v>
      </c>
    </row>
    <row r="55" spans="1:13" ht="15" customHeight="1">
      <c r="A55" s="4"/>
      <c r="B55" s="23" t="s">
        <v>58</v>
      </c>
      <c r="C55" s="20" t="s">
        <v>20</v>
      </c>
      <c r="D55" s="2"/>
      <c r="E55" s="9">
        <f>E56</f>
        <v>0</v>
      </c>
      <c r="F55" s="9">
        <f aca="true" t="shared" si="3" ref="F55:M55">F56+F69</f>
        <v>0</v>
      </c>
      <c r="G55" s="9">
        <f t="shared" si="3"/>
        <v>0</v>
      </c>
      <c r="H55" s="9">
        <f t="shared" si="3"/>
        <v>0</v>
      </c>
      <c r="I55" s="9">
        <f t="shared" si="3"/>
        <v>0</v>
      </c>
      <c r="J55" s="9">
        <f t="shared" si="3"/>
        <v>0</v>
      </c>
      <c r="K55" s="9">
        <f t="shared" si="3"/>
        <v>0</v>
      </c>
      <c r="L55" s="9">
        <f t="shared" si="3"/>
        <v>0</v>
      </c>
      <c r="M55" s="9">
        <f t="shared" si="3"/>
        <v>0</v>
      </c>
    </row>
    <row r="56" spans="1:13" ht="15" customHeight="1">
      <c r="A56" s="4"/>
      <c r="B56" s="27" t="s">
        <v>59</v>
      </c>
      <c r="C56" s="20"/>
      <c r="D56" s="2" t="s">
        <v>14</v>
      </c>
      <c r="E56" s="9">
        <f>E57+E58+E59</f>
        <v>0</v>
      </c>
      <c r="F56" s="12"/>
      <c r="G56" s="9">
        <f>G57+G58+G59</f>
        <v>0</v>
      </c>
      <c r="H56" s="9">
        <f>H57+H58+H59</f>
        <v>0</v>
      </c>
      <c r="I56" s="9">
        <f>I57+I58+I59</f>
        <v>0</v>
      </c>
      <c r="J56" s="9">
        <f>J57+J58+J59</f>
        <v>0</v>
      </c>
      <c r="K56" s="9">
        <f>K57+K58+K59</f>
        <v>0</v>
      </c>
      <c r="L56" s="9">
        <f>E56-K56</f>
        <v>0</v>
      </c>
      <c r="M56" s="9">
        <f>F56-K56</f>
        <v>0</v>
      </c>
    </row>
    <row r="57" spans="1:13" ht="15" customHeight="1">
      <c r="A57" s="4"/>
      <c r="B57" s="28"/>
      <c r="C57" s="20"/>
      <c r="D57" s="2">
        <v>226</v>
      </c>
      <c r="E57" s="10"/>
      <c r="F57" s="11" t="s">
        <v>6</v>
      </c>
      <c r="G57" s="10"/>
      <c r="H57" s="10"/>
      <c r="I57" s="10"/>
      <c r="J57" s="10"/>
      <c r="K57" s="22">
        <f>G57+H57+I57+J57</f>
        <v>0</v>
      </c>
      <c r="L57" s="8" t="s">
        <v>6</v>
      </c>
      <c r="M57" s="8" t="s">
        <v>6</v>
      </c>
    </row>
    <row r="58" spans="1:13" ht="15" customHeight="1">
      <c r="A58" s="4"/>
      <c r="B58" s="28"/>
      <c r="C58" s="20"/>
      <c r="D58" s="2">
        <v>310</v>
      </c>
      <c r="E58" s="10"/>
      <c r="F58" s="11" t="s">
        <v>6</v>
      </c>
      <c r="G58" s="10"/>
      <c r="H58" s="10"/>
      <c r="I58" s="10"/>
      <c r="J58" s="10"/>
      <c r="K58" s="22">
        <f>G58+H58+I58+J58</f>
        <v>0</v>
      </c>
      <c r="L58" s="8" t="s">
        <v>6</v>
      </c>
      <c r="M58" s="8" t="s">
        <v>6</v>
      </c>
    </row>
    <row r="59" spans="1:13" ht="15" customHeight="1">
      <c r="A59" s="4"/>
      <c r="B59" s="29"/>
      <c r="C59" s="20"/>
      <c r="D59" s="2">
        <v>340</v>
      </c>
      <c r="E59" s="10"/>
      <c r="F59" s="11" t="s">
        <v>6</v>
      </c>
      <c r="G59" s="10"/>
      <c r="H59" s="10"/>
      <c r="I59" s="10"/>
      <c r="J59" s="10"/>
      <c r="K59" s="22">
        <f>G59+H59+I59+J59</f>
        <v>0</v>
      </c>
      <c r="L59" s="8" t="s">
        <v>6</v>
      </c>
      <c r="M59" s="8" t="s">
        <v>6</v>
      </c>
    </row>
    <row r="60" spans="1:13" ht="15" customHeight="1">
      <c r="A60" s="4"/>
      <c r="B60" s="23" t="s">
        <v>60</v>
      </c>
      <c r="C60" s="20" t="s">
        <v>20</v>
      </c>
      <c r="D60" s="2"/>
      <c r="E60" s="9">
        <f>E61+E65</f>
        <v>0</v>
      </c>
      <c r="F60" s="9">
        <f>F61+F65</f>
        <v>0</v>
      </c>
      <c r="G60" s="9">
        <f>G61+G74</f>
        <v>0</v>
      </c>
      <c r="H60" s="9">
        <f>H61+H74</f>
        <v>0</v>
      </c>
      <c r="I60" s="9">
        <f>I61+I74</f>
        <v>0</v>
      </c>
      <c r="J60" s="9">
        <f>J61+J65</f>
        <v>0</v>
      </c>
      <c r="K60" s="9">
        <f>K61+K65</f>
        <v>0</v>
      </c>
      <c r="L60" s="9">
        <f>L61+L74</f>
        <v>0</v>
      </c>
      <c r="M60" s="9">
        <f>M61+M74</f>
        <v>0</v>
      </c>
    </row>
    <row r="61" spans="1:13" ht="15" customHeight="1">
      <c r="A61" s="4"/>
      <c r="B61" s="27" t="s">
        <v>55</v>
      </c>
      <c r="C61" s="20"/>
      <c r="D61" s="2" t="s">
        <v>14</v>
      </c>
      <c r="E61" s="9">
        <f>E62+E63+E64</f>
        <v>0</v>
      </c>
      <c r="F61" s="12"/>
      <c r="G61" s="9">
        <f>G62+G63+G64</f>
        <v>0</v>
      </c>
      <c r="H61" s="9">
        <f>H62+H63+H64</f>
        <v>0</v>
      </c>
      <c r="I61" s="9">
        <f>I62+I63+I64</f>
        <v>0</v>
      </c>
      <c r="J61" s="9">
        <f>J62+J63+J64</f>
        <v>0</v>
      </c>
      <c r="K61" s="9">
        <f>K62+K63+K64</f>
        <v>0</v>
      </c>
      <c r="L61" s="9">
        <f>E61-K61</f>
        <v>0</v>
      </c>
      <c r="M61" s="9">
        <f>F61-K61</f>
        <v>0</v>
      </c>
    </row>
    <row r="62" spans="1:13" ht="15" customHeight="1">
      <c r="A62" s="4"/>
      <c r="B62" s="28"/>
      <c r="C62" s="20"/>
      <c r="D62" s="2">
        <v>226</v>
      </c>
      <c r="E62" s="10"/>
      <c r="F62" s="11" t="s">
        <v>6</v>
      </c>
      <c r="G62" s="10"/>
      <c r="H62" s="10"/>
      <c r="I62" s="10"/>
      <c r="J62" s="10"/>
      <c r="K62" s="22">
        <f>G62+H62+I62+J62</f>
        <v>0</v>
      </c>
      <c r="L62" s="8" t="s">
        <v>6</v>
      </c>
      <c r="M62" s="8" t="s">
        <v>6</v>
      </c>
    </row>
    <row r="63" spans="1:13" ht="15" customHeight="1">
      <c r="A63" s="4"/>
      <c r="B63" s="28"/>
      <c r="C63" s="20"/>
      <c r="D63" s="2">
        <v>310</v>
      </c>
      <c r="E63" s="10"/>
      <c r="F63" s="11" t="s">
        <v>6</v>
      </c>
      <c r="G63" s="10"/>
      <c r="H63" s="10"/>
      <c r="I63" s="10"/>
      <c r="J63" s="10"/>
      <c r="K63" s="22">
        <f>G63+H63+I63+J63</f>
        <v>0</v>
      </c>
      <c r="L63" s="8" t="s">
        <v>6</v>
      </c>
      <c r="M63" s="8" t="s">
        <v>6</v>
      </c>
    </row>
    <row r="64" spans="1:13" ht="15" customHeight="1">
      <c r="A64" s="4"/>
      <c r="B64" s="29"/>
      <c r="C64" s="20"/>
      <c r="D64" s="2">
        <v>340</v>
      </c>
      <c r="E64" s="10"/>
      <c r="F64" s="11" t="s">
        <v>6</v>
      </c>
      <c r="G64" s="10"/>
      <c r="H64" s="10"/>
      <c r="I64" s="10"/>
      <c r="J64" s="10"/>
      <c r="K64" s="22">
        <f>G64+H64+I64+J64</f>
        <v>0</v>
      </c>
      <c r="L64" s="8" t="s">
        <v>6</v>
      </c>
      <c r="M64" s="8" t="s">
        <v>6</v>
      </c>
    </row>
    <row r="65" spans="1:13" ht="15" customHeight="1">
      <c r="A65" s="4"/>
      <c r="B65" s="27" t="s">
        <v>55</v>
      </c>
      <c r="C65" s="20"/>
      <c r="D65" s="2" t="s">
        <v>14</v>
      </c>
      <c r="E65" s="9">
        <f>E66+E67+E68</f>
        <v>0</v>
      </c>
      <c r="F65" s="12"/>
      <c r="G65" s="9">
        <f>G66+G67+G68</f>
        <v>0</v>
      </c>
      <c r="H65" s="9">
        <f>H66+H67+H68</f>
        <v>0</v>
      </c>
      <c r="I65" s="9">
        <f>I66+I67+I68</f>
        <v>0</v>
      </c>
      <c r="J65" s="9">
        <f>J66+J67+J68</f>
        <v>0</v>
      </c>
      <c r="K65" s="9">
        <f>K66+K67+K68</f>
        <v>0</v>
      </c>
      <c r="L65" s="9">
        <f>E65-K65</f>
        <v>0</v>
      </c>
      <c r="M65" s="9">
        <f>F65-K65</f>
        <v>0</v>
      </c>
    </row>
    <row r="66" spans="1:13" ht="15" customHeight="1">
      <c r="A66" s="4"/>
      <c r="B66" s="28"/>
      <c r="C66" s="20"/>
      <c r="D66" s="2">
        <v>225</v>
      </c>
      <c r="E66" s="10"/>
      <c r="F66" s="11" t="s">
        <v>6</v>
      </c>
      <c r="G66" s="10"/>
      <c r="H66" s="10"/>
      <c r="I66" s="10"/>
      <c r="J66" s="10"/>
      <c r="K66" s="22">
        <f>G66+H66+I66+J66</f>
        <v>0</v>
      </c>
      <c r="L66" s="8" t="s">
        <v>6</v>
      </c>
      <c r="M66" s="8" t="s">
        <v>6</v>
      </c>
    </row>
    <row r="67" spans="1:13" ht="15" customHeight="1">
      <c r="A67" s="4"/>
      <c r="B67" s="28"/>
      <c r="C67" s="20"/>
      <c r="D67" s="2">
        <v>310</v>
      </c>
      <c r="E67" s="10"/>
      <c r="F67" s="11" t="s">
        <v>6</v>
      </c>
      <c r="G67" s="10"/>
      <c r="H67" s="10"/>
      <c r="I67" s="10"/>
      <c r="J67" s="10"/>
      <c r="K67" s="22">
        <f>G67+H67+I67+J67</f>
        <v>0</v>
      </c>
      <c r="L67" s="8" t="s">
        <v>6</v>
      </c>
      <c r="M67" s="8" t="s">
        <v>6</v>
      </c>
    </row>
    <row r="68" spans="1:13" ht="15" customHeight="1">
      <c r="A68" s="4"/>
      <c r="B68" s="29"/>
      <c r="C68" s="20"/>
      <c r="D68" s="2">
        <v>340</v>
      </c>
      <c r="E68" s="10"/>
      <c r="F68" s="11" t="s">
        <v>6</v>
      </c>
      <c r="G68" s="10"/>
      <c r="H68" s="10"/>
      <c r="I68" s="10"/>
      <c r="J68" s="10"/>
      <c r="K68" s="22">
        <f>G68+H68+I68+J68</f>
        <v>0</v>
      </c>
      <c r="L68" s="8" t="s">
        <v>6</v>
      </c>
      <c r="M68" s="8" t="s">
        <v>6</v>
      </c>
    </row>
    <row r="69" spans="1:13" ht="15" customHeight="1">
      <c r="A69" s="4">
        <v>4</v>
      </c>
      <c r="B69" s="18" t="s">
        <v>23</v>
      </c>
      <c r="C69" s="20" t="s">
        <v>21</v>
      </c>
      <c r="D69" s="2" t="s">
        <v>15</v>
      </c>
      <c r="E69" s="9">
        <f>E70</f>
        <v>0</v>
      </c>
      <c r="F69" s="9">
        <f aca="true" t="shared" si="4" ref="F69:M69">F70</f>
        <v>0</v>
      </c>
      <c r="G69" s="9">
        <f t="shared" si="4"/>
        <v>0</v>
      </c>
      <c r="H69" s="9">
        <f t="shared" si="4"/>
        <v>0</v>
      </c>
      <c r="I69" s="9">
        <f t="shared" si="4"/>
        <v>0</v>
      </c>
      <c r="J69" s="9">
        <f t="shared" si="4"/>
        <v>0</v>
      </c>
      <c r="K69" s="9">
        <f t="shared" si="4"/>
        <v>0</v>
      </c>
      <c r="L69" s="9">
        <f t="shared" si="4"/>
        <v>0</v>
      </c>
      <c r="M69" s="9">
        <f t="shared" si="4"/>
        <v>0</v>
      </c>
    </row>
    <row r="70" spans="1:13" ht="15" customHeight="1">
      <c r="A70" s="4"/>
      <c r="B70" s="23" t="s">
        <v>49</v>
      </c>
      <c r="C70" s="20"/>
      <c r="D70" s="2" t="s">
        <v>14</v>
      </c>
      <c r="E70" s="9">
        <f>E71+E72+E73</f>
        <v>0</v>
      </c>
      <c r="F70" s="12"/>
      <c r="G70" s="9">
        <f>G71+G72+G73</f>
        <v>0</v>
      </c>
      <c r="H70" s="9">
        <f>H71+H72+H73</f>
        <v>0</v>
      </c>
      <c r="I70" s="9">
        <f>I71+I72+I73</f>
        <v>0</v>
      </c>
      <c r="J70" s="9">
        <f>J71+J72+J73</f>
        <v>0</v>
      </c>
      <c r="K70" s="9">
        <f>K71+K72+K73</f>
        <v>0</v>
      </c>
      <c r="L70" s="9">
        <f>E70-K70</f>
        <v>0</v>
      </c>
      <c r="M70" s="9">
        <f>F70-K70</f>
        <v>0</v>
      </c>
    </row>
    <row r="71" spans="1:13" ht="15" customHeight="1">
      <c r="A71" s="4"/>
      <c r="B71" s="31" t="s">
        <v>32</v>
      </c>
      <c r="C71" s="20"/>
      <c r="D71" s="2">
        <v>225</v>
      </c>
      <c r="E71" s="10"/>
      <c r="F71" s="11" t="s">
        <v>6</v>
      </c>
      <c r="G71" s="10"/>
      <c r="H71" s="10"/>
      <c r="I71" s="10"/>
      <c r="J71" s="10"/>
      <c r="K71" s="22">
        <f>G71+H71+I71+J71</f>
        <v>0</v>
      </c>
      <c r="L71" s="8" t="s">
        <v>6</v>
      </c>
      <c r="M71" s="8" t="s">
        <v>6</v>
      </c>
    </row>
    <row r="72" spans="1:13" ht="15" customHeight="1">
      <c r="A72" s="4"/>
      <c r="B72" s="32"/>
      <c r="C72" s="20"/>
      <c r="D72" s="2">
        <v>310</v>
      </c>
      <c r="E72" s="10"/>
      <c r="F72" s="11" t="s">
        <v>6</v>
      </c>
      <c r="G72" s="10"/>
      <c r="H72" s="10"/>
      <c r="I72" s="10"/>
      <c r="J72" s="10"/>
      <c r="K72" s="22">
        <f>G72+H72+I72+J72</f>
        <v>0</v>
      </c>
      <c r="L72" s="8" t="s">
        <v>6</v>
      </c>
      <c r="M72" s="8" t="s">
        <v>6</v>
      </c>
    </row>
    <row r="73" spans="1:13" ht="15" customHeight="1">
      <c r="A73" s="4"/>
      <c r="B73" s="33"/>
      <c r="C73" s="20"/>
      <c r="D73" s="2">
        <v>340</v>
      </c>
      <c r="E73" s="10"/>
      <c r="F73" s="11" t="s">
        <v>6</v>
      </c>
      <c r="G73" s="10"/>
      <c r="H73" s="10"/>
      <c r="I73" s="10"/>
      <c r="J73" s="10"/>
      <c r="K73" s="22">
        <f>G73+H73+I73+J73</f>
        <v>0</v>
      </c>
      <c r="L73" s="8" t="s">
        <v>6</v>
      </c>
      <c r="M73" s="8" t="s">
        <v>6</v>
      </c>
    </row>
    <row r="74" spans="1:13" ht="15" customHeight="1">
      <c r="A74" s="4">
        <v>5</v>
      </c>
      <c r="B74" s="18" t="s">
        <v>38</v>
      </c>
      <c r="C74" s="20" t="s">
        <v>24</v>
      </c>
      <c r="D74" s="2" t="s">
        <v>15</v>
      </c>
      <c r="E74" s="9">
        <f aca="true" t="shared" si="5" ref="E74:M74">E75</f>
        <v>0</v>
      </c>
      <c r="F74" s="9">
        <f t="shared" si="5"/>
        <v>0</v>
      </c>
      <c r="G74" s="9">
        <f t="shared" si="5"/>
        <v>0</v>
      </c>
      <c r="H74" s="9">
        <f t="shared" si="5"/>
        <v>0</v>
      </c>
      <c r="I74" s="9">
        <f t="shared" si="5"/>
        <v>0</v>
      </c>
      <c r="J74" s="9">
        <f t="shared" si="5"/>
        <v>0</v>
      </c>
      <c r="K74" s="9">
        <f t="shared" si="5"/>
        <v>0</v>
      </c>
      <c r="L74" s="9">
        <f t="shared" si="5"/>
        <v>0</v>
      </c>
      <c r="M74" s="9">
        <f t="shared" si="5"/>
        <v>0</v>
      </c>
    </row>
    <row r="75" spans="1:13" ht="15" customHeight="1">
      <c r="A75" s="4"/>
      <c r="B75" s="23" t="s">
        <v>49</v>
      </c>
      <c r="C75" s="20"/>
      <c r="D75" s="2" t="s">
        <v>14</v>
      </c>
      <c r="E75" s="9">
        <f>E76+E77+E78</f>
        <v>0</v>
      </c>
      <c r="F75" s="12"/>
      <c r="G75" s="9">
        <f>G76+G77+G78</f>
        <v>0</v>
      </c>
      <c r="H75" s="9">
        <f>H76+H77+H78</f>
        <v>0</v>
      </c>
      <c r="I75" s="9">
        <f>I76+I77+I78</f>
        <v>0</v>
      </c>
      <c r="J75" s="9">
        <f>J76+J77+J78</f>
        <v>0</v>
      </c>
      <c r="K75" s="9">
        <f>K76+K77+K78</f>
        <v>0</v>
      </c>
      <c r="L75" s="9">
        <f>E75-K75</f>
        <v>0</v>
      </c>
      <c r="M75" s="9">
        <f>F75-K75</f>
        <v>0</v>
      </c>
    </row>
    <row r="76" spans="1:13" ht="15" customHeight="1">
      <c r="A76" s="4"/>
      <c r="B76" s="51"/>
      <c r="C76" s="20"/>
      <c r="D76" s="3">
        <v>222</v>
      </c>
      <c r="E76" s="10"/>
      <c r="F76" s="11" t="s">
        <v>6</v>
      </c>
      <c r="G76" s="10"/>
      <c r="H76" s="10"/>
      <c r="I76" s="10"/>
      <c r="J76" s="10"/>
      <c r="K76" s="22">
        <f>G76+H76+I76+J76</f>
        <v>0</v>
      </c>
      <c r="L76" s="8" t="s">
        <v>6</v>
      </c>
      <c r="M76" s="8" t="s">
        <v>6</v>
      </c>
    </row>
    <row r="77" spans="1:13" ht="15" customHeight="1">
      <c r="A77" s="4"/>
      <c r="B77" s="32"/>
      <c r="C77" s="20"/>
      <c r="D77" s="2">
        <v>226</v>
      </c>
      <c r="E77" s="10"/>
      <c r="F77" s="11" t="s">
        <v>6</v>
      </c>
      <c r="G77" s="10"/>
      <c r="H77" s="10"/>
      <c r="I77" s="10"/>
      <c r="J77" s="10"/>
      <c r="K77" s="22">
        <f>G77+H77+I77+J77</f>
        <v>0</v>
      </c>
      <c r="L77" s="8" t="s">
        <v>6</v>
      </c>
      <c r="M77" s="8" t="s">
        <v>6</v>
      </c>
    </row>
    <row r="78" spans="1:13" ht="15" customHeight="1">
      <c r="A78" s="4"/>
      <c r="B78" s="33"/>
      <c r="C78" s="20"/>
      <c r="D78" s="2">
        <v>340</v>
      </c>
      <c r="E78" s="10"/>
      <c r="F78" s="11" t="s">
        <v>6</v>
      </c>
      <c r="G78" s="10"/>
      <c r="H78" s="10"/>
      <c r="I78" s="10"/>
      <c r="J78" s="10"/>
      <c r="K78" s="22">
        <f>G78+H78+I78+J78</f>
        <v>0</v>
      </c>
      <c r="L78" s="8" t="s">
        <v>6</v>
      </c>
      <c r="M78" s="8" t="s">
        <v>6</v>
      </c>
    </row>
    <row r="79" spans="1:13" ht="21" customHeight="1">
      <c r="A79" s="4">
        <v>6</v>
      </c>
      <c r="B79" s="18" t="s">
        <v>22</v>
      </c>
      <c r="C79" s="20"/>
      <c r="D79" s="2" t="s">
        <v>15</v>
      </c>
      <c r="E79" s="9">
        <f>E80+E89+E93+E97+E101</f>
        <v>0</v>
      </c>
      <c r="F79" s="9">
        <f aca="true" t="shared" si="6" ref="F79:M79">F80+F89+F93+F97+F101</f>
        <v>0</v>
      </c>
      <c r="G79" s="9">
        <f t="shared" si="6"/>
        <v>0</v>
      </c>
      <c r="H79" s="9">
        <f t="shared" si="6"/>
        <v>0</v>
      </c>
      <c r="I79" s="9">
        <f t="shared" si="6"/>
        <v>0</v>
      </c>
      <c r="J79" s="9">
        <f t="shared" si="6"/>
        <v>0</v>
      </c>
      <c r="K79" s="9">
        <f t="shared" si="6"/>
        <v>0</v>
      </c>
      <c r="L79" s="9">
        <f t="shared" si="6"/>
        <v>0</v>
      </c>
      <c r="M79" s="9">
        <f t="shared" si="6"/>
        <v>0</v>
      </c>
    </row>
    <row r="80" spans="1:13" ht="15.75" customHeight="1">
      <c r="A80" s="4"/>
      <c r="B80" s="23"/>
      <c r="C80" s="20" t="s">
        <v>33</v>
      </c>
      <c r="D80" s="2"/>
      <c r="E80" s="9">
        <f>E81+E85</f>
        <v>0</v>
      </c>
      <c r="F80" s="9">
        <f aca="true" t="shared" si="7" ref="F80:M80">F81+F85</f>
        <v>0</v>
      </c>
      <c r="G80" s="9">
        <f t="shared" si="7"/>
        <v>0</v>
      </c>
      <c r="H80" s="9">
        <f t="shared" si="7"/>
        <v>0</v>
      </c>
      <c r="I80" s="9">
        <f t="shared" si="7"/>
        <v>0</v>
      </c>
      <c r="J80" s="9">
        <f t="shared" si="7"/>
        <v>0</v>
      </c>
      <c r="K80" s="9">
        <f t="shared" si="7"/>
        <v>0</v>
      </c>
      <c r="L80" s="9">
        <f t="shared" si="7"/>
        <v>0</v>
      </c>
      <c r="M80" s="9">
        <f t="shared" si="7"/>
        <v>0</v>
      </c>
    </row>
    <row r="81" spans="1:13" ht="15" customHeight="1">
      <c r="A81" s="4"/>
      <c r="B81" s="31" t="s">
        <v>32</v>
      </c>
      <c r="C81" s="20"/>
      <c r="D81" s="2" t="s">
        <v>14</v>
      </c>
      <c r="E81" s="9">
        <f>E82+E83+E84</f>
        <v>0</v>
      </c>
      <c r="F81" s="12"/>
      <c r="G81" s="9">
        <f>G82+G83+G84</f>
        <v>0</v>
      </c>
      <c r="H81" s="9">
        <f>H82+H83+H84</f>
        <v>0</v>
      </c>
      <c r="I81" s="9">
        <f>I82+I83+I84</f>
        <v>0</v>
      </c>
      <c r="J81" s="9">
        <f>J82+J83+J84</f>
        <v>0</v>
      </c>
      <c r="K81" s="9">
        <f>K82+K83+K84</f>
        <v>0</v>
      </c>
      <c r="L81" s="9">
        <f>E81-K81</f>
        <v>0</v>
      </c>
      <c r="M81" s="9">
        <f>F81-K81</f>
        <v>0</v>
      </c>
    </row>
    <row r="82" spans="1:13" ht="15" customHeight="1">
      <c r="A82" s="4"/>
      <c r="B82" s="36"/>
      <c r="C82" s="20"/>
      <c r="D82" s="2">
        <v>290</v>
      </c>
      <c r="E82" s="10"/>
      <c r="F82" s="11" t="s">
        <v>6</v>
      </c>
      <c r="G82" s="10"/>
      <c r="H82" s="10"/>
      <c r="I82" s="10"/>
      <c r="J82" s="10"/>
      <c r="K82" s="22">
        <f>G82+H82+I82+J82</f>
        <v>0</v>
      </c>
      <c r="L82" s="8" t="s">
        <v>6</v>
      </c>
      <c r="M82" s="8" t="s">
        <v>6</v>
      </c>
    </row>
    <row r="83" spans="1:13" ht="15" customHeight="1">
      <c r="A83" s="4"/>
      <c r="B83" s="36"/>
      <c r="C83" s="20"/>
      <c r="D83" s="2">
        <v>310</v>
      </c>
      <c r="E83" s="10"/>
      <c r="F83" s="11" t="s">
        <v>6</v>
      </c>
      <c r="G83" s="10"/>
      <c r="H83" s="10"/>
      <c r="I83" s="10"/>
      <c r="J83" s="10"/>
      <c r="K83" s="22">
        <f>G83+H83+I83+J83</f>
        <v>0</v>
      </c>
      <c r="L83" s="8" t="s">
        <v>6</v>
      </c>
      <c r="M83" s="8" t="s">
        <v>6</v>
      </c>
    </row>
    <row r="84" spans="1:13" ht="15" customHeight="1">
      <c r="A84" s="4"/>
      <c r="B84" s="37"/>
      <c r="C84" s="20"/>
      <c r="D84" s="2">
        <v>340</v>
      </c>
      <c r="E84" s="10"/>
      <c r="F84" s="11" t="s">
        <v>6</v>
      </c>
      <c r="G84" s="10"/>
      <c r="H84" s="10"/>
      <c r="I84" s="10"/>
      <c r="J84" s="10"/>
      <c r="K84" s="22">
        <f>G84+H84+I84+J84</f>
        <v>0</v>
      </c>
      <c r="L84" s="8" t="s">
        <v>6</v>
      </c>
      <c r="M84" s="8" t="s">
        <v>6</v>
      </c>
    </row>
    <row r="85" spans="1:13" ht="15" customHeight="1">
      <c r="A85" s="4"/>
      <c r="B85" s="31" t="s">
        <v>32</v>
      </c>
      <c r="C85" s="20"/>
      <c r="D85" s="2"/>
      <c r="E85" s="9">
        <f>E86+E87+E88</f>
        <v>0</v>
      </c>
      <c r="F85" s="12"/>
      <c r="G85" s="9">
        <f>G86+G87+G88</f>
        <v>0</v>
      </c>
      <c r="H85" s="9">
        <f>H86+H87+H88</f>
        <v>0</v>
      </c>
      <c r="I85" s="9">
        <f>I86+I87+I88</f>
        <v>0</v>
      </c>
      <c r="J85" s="9">
        <f>J86+J87+J88</f>
        <v>0</v>
      </c>
      <c r="K85" s="9">
        <f>K86+K87+K88</f>
        <v>0</v>
      </c>
      <c r="L85" s="9">
        <f>E85-K85</f>
        <v>0</v>
      </c>
      <c r="M85" s="9">
        <f>F85-K85</f>
        <v>0</v>
      </c>
    </row>
    <row r="86" spans="1:13" ht="15" customHeight="1">
      <c r="A86" s="4"/>
      <c r="B86" s="36"/>
      <c r="C86" s="20"/>
      <c r="D86" s="2">
        <v>226</v>
      </c>
      <c r="E86" s="10"/>
      <c r="F86" s="11" t="s">
        <v>6</v>
      </c>
      <c r="G86" s="10"/>
      <c r="H86" s="10"/>
      <c r="I86" s="10"/>
      <c r="J86" s="10"/>
      <c r="K86" s="22">
        <f>G86+H86+I86+J86</f>
        <v>0</v>
      </c>
      <c r="L86" s="8" t="s">
        <v>6</v>
      </c>
      <c r="M86" s="8" t="s">
        <v>6</v>
      </c>
    </row>
    <row r="87" spans="1:13" ht="15" customHeight="1">
      <c r="A87" s="4"/>
      <c r="B87" s="36"/>
      <c r="C87" s="20"/>
      <c r="D87" s="2">
        <v>310</v>
      </c>
      <c r="E87" s="10"/>
      <c r="F87" s="11" t="s">
        <v>6</v>
      </c>
      <c r="G87" s="10"/>
      <c r="H87" s="10"/>
      <c r="I87" s="10"/>
      <c r="J87" s="10"/>
      <c r="K87" s="22">
        <f>G87+H87+I87+J87</f>
        <v>0</v>
      </c>
      <c r="L87" s="8" t="s">
        <v>6</v>
      </c>
      <c r="M87" s="8" t="s">
        <v>6</v>
      </c>
    </row>
    <row r="88" spans="1:13" ht="15" customHeight="1">
      <c r="A88" s="4"/>
      <c r="B88" s="37"/>
      <c r="C88" s="20"/>
      <c r="D88" s="2">
        <v>340</v>
      </c>
      <c r="E88" s="10"/>
      <c r="F88" s="11" t="s">
        <v>6</v>
      </c>
      <c r="G88" s="10"/>
      <c r="H88" s="10"/>
      <c r="I88" s="10"/>
      <c r="J88" s="10"/>
      <c r="K88" s="22">
        <f>G88+H88+I88+J88</f>
        <v>0</v>
      </c>
      <c r="L88" s="8" t="s">
        <v>6</v>
      </c>
      <c r="M88" s="8" t="s">
        <v>6</v>
      </c>
    </row>
    <row r="89" spans="1:13" ht="15" customHeight="1">
      <c r="A89" s="4"/>
      <c r="B89" s="23" t="s">
        <v>49</v>
      </c>
      <c r="C89" s="20" t="s">
        <v>33</v>
      </c>
      <c r="D89" s="2" t="s">
        <v>14</v>
      </c>
      <c r="E89" s="9">
        <f>E90+E91+E92</f>
        <v>0</v>
      </c>
      <c r="F89" s="12"/>
      <c r="G89" s="9">
        <f>G90+G91+G92</f>
        <v>0</v>
      </c>
      <c r="H89" s="9">
        <f>H90+H91+H92</f>
        <v>0</v>
      </c>
      <c r="I89" s="9">
        <f>I90+I91+I92</f>
        <v>0</v>
      </c>
      <c r="J89" s="9">
        <f>J90+J91+J92</f>
        <v>0</v>
      </c>
      <c r="K89" s="9">
        <f>K90+K91+K92</f>
        <v>0</v>
      </c>
      <c r="L89" s="9">
        <f>E89-K89</f>
        <v>0</v>
      </c>
      <c r="M89" s="9">
        <f>F89-K89</f>
        <v>0</v>
      </c>
    </row>
    <row r="90" spans="1:13" ht="15" customHeight="1">
      <c r="A90" s="4"/>
      <c r="B90" s="31" t="s">
        <v>32</v>
      </c>
      <c r="C90" s="20"/>
      <c r="D90" s="2">
        <v>226</v>
      </c>
      <c r="E90" s="10"/>
      <c r="F90" s="11" t="s">
        <v>6</v>
      </c>
      <c r="G90" s="10"/>
      <c r="H90" s="10"/>
      <c r="I90" s="10"/>
      <c r="J90" s="10"/>
      <c r="K90" s="22">
        <f>G90+H90+I90+J90</f>
        <v>0</v>
      </c>
      <c r="L90" s="8" t="s">
        <v>6</v>
      </c>
      <c r="M90" s="8" t="s">
        <v>6</v>
      </c>
    </row>
    <row r="91" spans="1:13" ht="15" customHeight="1">
      <c r="A91" s="4"/>
      <c r="B91" s="32"/>
      <c r="C91" s="20"/>
      <c r="D91" s="2">
        <v>310</v>
      </c>
      <c r="E91" s="10"/>
      <c r="F91" s="11" t="s">
        <v>6</v>
      </c>
      <c r="G91" s="10"/>
      <c r="H91" s="10"/>
      <c r="I91" s="10"/>
      <c r="J91" s="10"/>
      <c r="K91" s="22">
        <f>G91+H91+I91+J91</f>
        <v>0</v>
      </c>
      <c r="L91" s="8" t="s">
        <v>6</v>
      </c>
      <c r="M91" s="8" t="s">
        <v>6</v>
      </c>
    </row>
    <row r="92" spans="1:13" ht="15" customHeight="1">
      <c r="A92" s="4"/>
      <c r="B92" s="33"/>
      <c r="C92" s="20"/>
      <c r="D92" s="2">
        <v>340</v>
      </c>
      <c r="E92" s="10"/>
      <c r="F92" s="11" t="s">
        <v>6</v>
      </c>
      <c r="G92" s="10"/>
      <c r="H92" s="10"/>
      <c r="I92" s="10"/>
      <c r="J92" s="10"/>
      <c r="K92" s="22">
        <f>G92+H92+I92+J92</f>
        <v>0</v>
      </c>
      <c r="L92" s="8" t="s">
        <v>6</v>
      </c>
      <c r="M92" s="8" t="s">
        <v>6</v>
      </c>
    </row>
    <row r="93" spans="1:13" ht="15" customHeight="1">
      <c r="A93" s="4"/>
      <c r="B93" s="23" t="s">
        <v>49</v>
      </c>
      <c r="C93" s="20" t="s">
        <v>33</v>
      </c>
      <c r="D93" s="2" t="s">
        <v>14</v>
      </c>
      <c r="E93" s="9">
        <f>E94+E95+E96</f>
        <v>0</v>
      </c>
      <c r="F93" s="12"/>
      <c r="G93" s="9">
        <f>G94+G95+G96</f>
        <v>0</v>
      </c>
      <c r="H93" s="9">
        <f>H94+H95+H96</f>
        <v>0</v>
      </c>
      <c r="I93" s="9">
        <f>I94+I95+I96</f>
        <v>0</v>
      </c>
      <c r="J93" s="9">
        <f>J94+J95+J96</f>
        <v>0</v>
      </c>
      <c r="K93" s="9">
        <f>K94+K95+K96</f>
        <v>0</v>
      </c>
      <c r="L93" s="9">
        <f>E93-K93</f>
        <v>0</v>
      </c>
      <c r="M93" s="9">
        <f>F93-K93</f>
        <v>0</v>
      </c>
    </row>
    <row r="94" spans="1:13" ht="15" customHeight="1">
      <c r="A94" s="4"/>
      <c r="B94" s="31" t="s">
        <v>32</v>
      </c>
      <c r="C94" s="20"/>
      <c r="D94" s="2">
        <v>226</v>
      </c>
      <c r="E94" s="10"/>
      <c r="F94" s="11" t="s">
        <v>6</v>
      </c>
      <c r="G94" s="10"/>
      <c r="H94" s="10"/>
      <c r="I94" s="10"/>
      <c r="J94" s="10"/>
      <c r="K94" s="22">
        <f>G94+H94+I94+J94</f>
        <v>0</v>
      </c>
      <c r="L94" s="8" t="s">
        <v>6</v>
      </c>
      <c r="M94" s="8" t="s">
        <v>6</v>
      </c>
    </row>
    <row r="95" spans="1:13" ht="15" customHeight="1">
      <c r="A95" s="4"/>
      <c r="B95" s="32"/>
      <c r="C95" s="20"/>
      <c r="D95" s="2">
        <v>310</v>
      </c>
      <c r="E95" s="10"/>
      <c r="F95" s="11" t="s">
        <v>6</v>
      </c>
      <c r="G95" s="10"/>
      <c r="H95" s="10"/>
      <c r="I95" s="10"/>
      <c r="J95" s="10"/>
      <c r="K95" s="22">
        <f>G95+H95+I95+J95</f>
        <v>0</v>
      </c>
      <c r="L95" s="8" t="s">
        <v>6</v>
      </c>
      <c r="M95" s="8" t="s">
        <v>6</v>
      </c>
    </row>
    <row r="96" spans="1:13" ht="15" customHeight="1">
      <c r="A96" s="4"/>
      <c r="B96" s="33"/>
      <c r="C96" s="20"/>
      <c r="D96" s="2">
        <v>340</v>
      </c>
      <c r="E96" s="10"/>
      <c r="F96" s="11" t="s">
        <v>6</v>
      </c>
      <c r="G96" s="10"/>
      <c r="H96" s="10"/>
      <c r="I96" s="10"/>
      <c r="J96" s="10"/>
      <c r="K96" s="22">
        <f>G96+H96+I96+J96</f>
        <v>0</v>
      </c>
      <c r="L96" s="8" t="s">
        <v>6</v>
      </c>
      <c r="M96" s="8" t="s">
        <v>6</v>
      </c>
    </row>
    <row r="97" spans="1:13" ht="15" customHeight="1">
      <c r="A97" s="4"/>
      <c r="B97" s="23" t="s">
        <v>49</v>
      </c>
      <c r="C97" s="20" t="s">
        <v>34</v>
      </c>
      <c r="D97" s="2" t="s">
        <v>14</v>
      </c>
      <c r="E97" s="9">
        <f>E98+E99+E100</f>
        <v>0</v>
      </c>
      <c r="F97" s="12"/>
      <c r="G97" s="9">
        <f>G98+G99+G100</f>
        <v>0</v>
      </c>
      <c r="H97" s="9">
        <f>H98+H99+H100</f>
        <v>0</v>
      </c>
      <c r="I97" s="9">
        <f>I98+I99+I100</f>
        <v>0</v>
      </c>
      <c r="J97" s="9">
        <f>J98+J99+J100</f>
        <v>0</v>
      </c>
      <c r="K97" s="9">
        <f>K98+K99+K100</f>
        <v>0</v>
      </c>
      <c r="L97" s="9">
        <f>E97-K97</f>
        <v>0</v>
      </c>
      <c r="M97" s="9">
        <f>F97-K97</f>
        <v>0</v>
      </c>
    </row>
    <row r="98" spans="1:13" ht="15" customHeight="1">
      <c r="A98" s="4"/>
      <c r="B98" s="31" t="s">
        <v>37</v>
      </c>
      <c r="C98" s="20"/>
      <c r="D98" s="2">
        <v>226</v>
      </c>
      <c r="E98" s="10"/>
      <c r="F98" s="11" t="s">
        <v>6</v>
      </c>
      <c r="G98" s="10"/>
      <c r="H98" s="10"/>
      <c r="I98" s="10"/>
      <c r="J98" s="10"/>
      <c r="K98" s="22">
        <f>G98+H98+I98+J98</f>
        <v>0</v>
      </c>
      <c r="L98" s="8" t="s">
        <v>6</v>
      </c>
      <c r="M98" s="8" t="s">
        <v>6</v>
      </c>
    </row>
    <row r="99" spans="1:13" ht="15" customHeight="1">
      <c r="A99" s="4"/>
      <c r="B99" s="32"/>
      <c r="C99" s="20"/>
      <c r="D99" s="2">
        <v>310</v>
      </c>
      <c r="E99" s="10"/>
      <c r="F99" s="11" t="s">
        <v>6</v>
      </c>
      <c r="G99" s="10"/>
      <c r="H99" s="10"/>
      <c r="I99" s="10"/>
      <c r="J99" s="10"/>
      <c r="K99" s="22">
        <f>G99+H99+I99+J99</f>
        <v>0</v>
      </c>
      <c r="L99" s="8" t="s">
        <v>6</v>
      </c>
      <c r="M99" s="8" t="s">
        <v>6</v>
      </c>
    </row>
    <row r="100" spans="1:13" ht="15" customHeight="1">
      <c r="A100" s="4"/>
      <c r="B100" s="33"/>
      <c r="C100" s="20"/>
      <c r="D100" s="2">
        <v>340</v>
      </c>
      <c r="E100" s="10"/>
      <c r="F100" s="11" t="s">
        <v>6</v>
      </c>
      <c r="G100" s="10"/>
      <c r="H100" s="10"/>
      <c r="I100" s="10"/>
      <c r="J100" s="10"/>
      <c r="K100" s="22">
        <f>G100+H100+I100+J100</f>
        <v>0</v>
      </c>
      <c r="L100" s="8" t="s">
        <v>6</v>
      </c>
      <c r="M100" s="8" t="s">
        <v>6</v>
      </c>
    </row>
    <row r="101" spans="1:13" ht="15" customHeight="1">
      <c r="A101" s="4"/>
      <c r="B101" s="23" t="s">
        <v>49</v>
      </c>
      <c r="C101" s="20" t="s">
        <v>35</v>
      </c>
      <c r="D101" s="2" t="s">
        <v>14</v>
      </c>
      <c r="E101" s="9">
        <f>E102+E103+E104</f>
        <v>0</v>
      </c>
      <c r="F101" s="12"/>
      <c r="G101" s="9">
        <f>G102+G103+G104</f>
        <v>0</v>
      </c>
      <c r="H101" s="9">
        <f>H102+H103+H104</f>
        <v>0</v>
      </c>
      <c r="I101" s="9">
        <f>I102+I103+I104</f>
        <v>0</v>
      </c>
      <c r="J101" s="9">
        <f>J102+J103+J104</f>
        <v>0</v>
      </c>
      <c r="K101" s="9">
        <f>K102+K103+K104</f>
        <v>0</v>
      </c>
      <c r="L101" s="9">
        <f>E101-K101</f>
        <v>0</v>
      </c>
      <c r="M101" s="9">
        <f>F101-K101</f>
        <v>0</v>
      </c>
    </row>
    <row r="102" spans="1:13" ht="15" customHeight="1">
      <c r="A102" s="4"/>
      <c r="B102" s="31" t="s">
        <v>36</v>
      </c>
      <c r="C102" s="20"/>
      <c r="D102" s="2">
        <v>226</v>
      </c>
      <c r="E102" s="10"/>
      <c r="F102" s="11" t="s">
        <v>6</v>
      </c>
      <c r="G102" s="10"/>
      <c r="H102" s="10"/>
      <c r="I102" s="10"/>
      <c r="J102" s="10"/>
      <c r="K102" s="22">
        <f>G102+H102+I102+J102</f>
        <v>0</v>
      </c>
      <c r="L102" s="8" t="s">
        <v>6</v>
      </c>
      <c r="M102" s="8" t="s">
        <v>6</v>
      </c>
    </row>
    <row r="103" spans="1:13" ht="15" customHeight="1">
      <c r="A103" s="4"/>
      <c r="B103" s="32"/>
      <c r="C103" s="20"/>
      <c r="D103" s="2">
        <v>310</v>
      </c>
      <c r="E103" s="10"/>
      <c r="F103" s="11" t="s">
        <v>6</v>
      </c>
      <c r="G103" s="10"/>
      <c r="H103" s="10"/>
      <c r="I103" s="10"/>
      <c r="J103" s="10"/>
      <c r="K103" s="22">
        <f>G103+H103+I103+J103</f>
        <v>0</v>
      </c>
      <c r="L103" s="8" t="s">
        <v>6</v>
      </c>
      <c r="M103" s="8" t="s">
        <v>6</v>
      </c>
    </row>
    <row r="104" spans="1:13" ht="15" customHeight="1">
      <c r="A104" s="4"/>
      <c r="B104" s="33"/>
      <c r="C104" s="20"/>
      <c r="D104" s="2">
        <v>340</v>
      </c>
      <c r="E104" s="10"/>
      <c r="F104" s="11" t="s">
        <v>6</v>
      </c>
      <c r="G104" s="10"/>
      <c r="H104" s="10"/>
      <c r="I104" s="10"/>
      <c r="J104" s="10"/>
      <c r="K104" s="22">
        <f>G104+H104+I104+J104</f>
        <v>0</v>
      </c>
      <c r="L104" s="8" t="s">
        <v>6</v>
      </c>
      <c r="M104" s="8" t="s">
        <v>6</v>
      </c>
    </row>
    <row r="105" spans="1:13" ht="29.25" customHeight="1">
      <c r="A105" s="16">
        <v>7</v>
      </c>
      <c r="B105" s="15" t="s">
        <v>17</v>
      </c>
      <c r="C105" s="20" t="s">
        <v>25</v>
      </c>
      <c r="D105" s="2" t="s">
        <v>15</v>
      </c>
      <c r="E105" s="9">
        <f aca="true" t="shared" si="8" ref="E105:M105">E106</f>
        <v>0</v>
      </c>
      <c r="F105" s="9">
        <f t="shared" si="8"/>
        <v>0</v>
      </c>
      <c r="G105" s="9">
        <f t="shared" si="8"/>
        <v>0</v>
      </c>
      <c r="H105" s="9">
        <f t="shared" si="8"/>
        <v>0</v>
      </c>
      <c r="I105" s="9">
        <f t="shared" si="8"/>
        <v>0</v>
      </c>
      <c r="J105" s="9">
        <f t="shared" si="8"/>
        <v>0</v>
      </c>
      <c r="K105" s="9">
        <f t="shared" si="8"/>
        <v>0</v>
      </c>
      <c r="L105" s="9">
        <f t="shared" si="8"/>
        <v>0</v>
      </c>
      <c r="M105" s="9">
        <f t="shared" si="8"/>
        <v>0</v>
      </c>
    </row>
    <row r="106" spans="1:13" ht="15" customHeight="1">
      <c r="A106" s="4"/>
      <c r="B106" s="23" t="s">
        <v>49</v>
      </c>
      <c r="C106" s="20"/>
      <c r="D106" s="2" t="s">
        <v>14</v>
      </c>
      <c r="E106" s="9">
        <f>E107+E108+E109</f>
        <v>0</v>
      </c>
      <c r="F106" s="12"/>
      <c r="G106" s="9">
        <f>G107+G108+G109</f>
        <v>0</v>
      </c>
      <c r="H106" s="9">
        <f>H107+H108+H109</f>
        <v>0</v>
      </c>
      <c r="I106" s="9">
        <f>I107+I108+I109</f>
        <v>0</v>
      </c>
      <c r="J106" s="9">
        <f>J107+J108+J109</f>
        <v>0</v>
      </c>
      <c r="K106" s="9">
        <f>K107+K108+K109</f>
        <v>0</v>
      </c>
      <c r="L106" s="9">
        <f>E106-K106</f>
        <v>0</v>
      </c>
      <c r="M106" s="9">
        <f>F106-K106</f>
        <v>0</v>
      </c>
    </row>
    <row r="107" spans="1:13" ht="15" customHeight="1">
      <c r="A107" s="4"/>
      <c r="B107" s="31" t="s">
        <v>32</v>
      </c>
      <c r="C107" s="20"/>
      <c r="D107" s="2">
        <v>226</v>
      </c>
      <c r="E107" s="10"/>
      <c r="F107" s="11" t="s">
        <v>6</v>
      </c>
      <c r="G107" s="10"/>
      <c r="H107" s="10"/>
      <c r="I107" s="10"/>
      <c r="J107" s="10"/>
      <c r="K107" s="22">
        <f>G107+H107+I107+J107</f>
        <v>0</v>
      </c>
      <c r="L107" s="8" t="s">
        <v>6</v>
      </c>
      <c r="M107" s="8" t="s">
        <v>6</v>
      </c>
    </row>
    <row r="108" spans="1:13" ht="15" customHeight="1">
      <c r="A108" s="4"/>
      <c r="B108" s="32"/>
      <c r="C108" s="20"/>
      <c r="D108" s="2">
        <v>310</v>
      </c>
      <c r="E108" s="10"/>
      <c r="F108" s="11" t="s">
        <v>6</v>
      </c>
      <c r="G108" s="10"/>
      <c r="H108" s="10"/>
      <c r="I108" s="10"/>
      <c r="J108" s="10"/>
      <c r="K108" s="22">
        <f>G108+H108+I108+J108</f>
        <v>0</v>
      </c>
      <c r="L108" s="8" t="s">
        <v>6</v>
      </c>
      <c r="M108" s="8" t="s">
        <v>6</v>
      </c>
    </row>
    <row r="109" spans="1:13" ht="15" customHeight="1">
      <c r="A109" s="4"/>
      <c r="B109" s="33"/>
      <c r="C109" s="20"/>
      <c r="D109" s="2">
        <v>340</v>
      </c>
      <c r="E109" s="10"/>
      <c r="F109" s="11" t="s">
        <v>6</v>
      </c>
      <c r="G109" s="10"/>
      <c r="H109" s="10"/>
      <c r="I109" s="10"/>
      <c r="J109" s="10"/>
      <c r="K109" s="22">
        <f>G109+H109+I109+J109</f>
        <v>0</v>
      </c>
      <c r="L109" s="8" t="s">
        <v>6</v>
      </c>
      <c r="M109" s="8" t="s">
        <v>6</v>
      </c>
    </row>
    <row r="110" spans="1:13" ht="21" customHeight="1">
      <c r="A110" s="4">
        <v>8</v>
      </c>
      <c r="B110" s="18" t="s">
        <v>39</v>
      </c>
      <c r="C110" s="20" t="s">
        <v>27</v>
      </c>
      <c r="D110" s="2" t="s">
        <v>15</v>
      </c>
      <c r="E110" s="9">
        <f aca="true" t="shared" si="9" ref="E110:M110">E111</f>
        <v>0</v>
      </c>
      <c r="F110" s="9">
        <f t="shared" si="9"/>
        <v>0</v>
      </c>
      <c r="G110" s="9">
        <f t="shared" si="9"/>
        <v>0</v>
      </c>
      <c r="H110" s="9">
        <f t="shared" si="9"/>
        <v>0</v>
      </c>
      <c r="I110" s="9">
        <f t="shared" si="9"/>
        <v>0</v>
      </c>
      <c r="J110" s="9">
        <f t="shared" si="9"/>
        <v>0</v>
      </c>
      <c r="K110" s="9">
        <f t="shared" si="9"/>
        <v>0</v>
      </c>
      <c r="L110" s="9">
        <f t="shared" si="9"/>
        <v>0</v>
      </c>
      <c r="M110" s="9">
        <f t="shared" si="9"/>
        <v>0</v>
      </c>
    </row>
    <row r="111" spans="1:13" ht="15" customHeight="1">
      <c r="A111" s="4"/>
      <c r="B111" s="23" t="s">
        <v>49</v>
      </c>
      <c r="C111" s="20"/>
      <c r="D111" s="2" t="s">
        <v>14</v>
      </c>
      <c r="E111" s="9">
        <f>E112+E113+E114</f>
        <v>0</v>
      </c>
      <c r="F111" s="12"/>
      <c r="G111" s="9">
        <f>G112+G113+G114</f>
        <v>0</v>
      </c>
      <c r="H111" s="9">
        <f>H112+H113+H114</f>
        <v>0</v>
      </c>
      <c r="I111" s="9">
        <f>I112+I113+I114</f>
        <v>0</v>
      </c>
      <c r="J111" s="9">
        <f>J112+J113+J114</f>
        <v>0</v>
      </c>
      <c r="K111" s="9">
        <f>K112+K113+K114</f>
        <v>0</v>
      </c>
      <c r="L111" s="9">
        <f>E111-K111</f>
        <v>0</v>
      </c>
      <c r="M111" s="9">
        <f>F111-K111</f>
        <v>0</v>
      </c>
    </row>
    <row r="112" spans="1:13" ht="15" customHeight="1">
      <c r="A112" s="4"/>
      <c r="B112" s="31" t="s">
        <v>32</v>
      </c>
      <c r="C112" s="20"/>
      <c r="D112" s="2">
        <v>226</v>
      </c>
      <c r="E112" s="10"/>
      <c r="F112" s="11" t="s">
        <v>6</v>
      </c>
      <c r="G112" s="10"/>
      <c r="H112" s="10"/>
      <c r="I112" s="10"/>
      <c r="J112" s="10"/>
      <c r="K112" s="22">
        <f>G112+H112+I112+J112</f>
        <v>0</v>
      </c>
      <c r="L112" s="8" t="s">
        <v>6</v>
      </c>
      <c r="M112" s="8" t="s">
        <v>6</v>
      </c>
    </row>
    <row r="113" spans="1:13" ht="15" customHeight="1">
      <c r="A113" s="4"/>
      <c r="B113" s="32"/>
      <c r="C113" s="20"/>
      <c r="D113" s="2">
        <v>310</v>
      </c>
      <c r="E113" s="10"/>
      <c r="F113" s="11" t="s">
        <v>6</v>
      </c>
      <c r="G113" s="10"/>
      <c r="H113" s="10"/>
      <c r="I113" s="10"/>
      <c r="J113" s="10"/>
      <c r="K113" s="22">
        <f>G113+H113+I113+J113</f>
        <v>0</v>
      </c>
      <c r="L113" s="8" t="s">
        <v>6</v>
      </c>
      <c r="M113" s="8" t="s">
        <v>6</v>
      </c>
    </row>
    <row r="114" spans="1:13" ht="15" customHeight="1">
      <c r="A114" s="4"/>
      <c r="B114" s="33"/>
      <c r="C114" s="20"/>
      <c r="D114" s="2">
        <v>340</v>
      </c>
      <c r="E114" s="10"/>
      <c r="F114" s="11" t="s">
        <v>6</v>
      </c>
      <c r="G114" s="10"/>
      <c r="H114" s="10"/>
      <c r="I114" s="10"/>
      <c r="J114" s="10"/>
      <c r="K114" s="22">
        <f>G114+H114+I114+J114</f>
        <v>0</v>
      </c>
      <c r="L114" s="8" t="s">
        <v>6</v>
      </c>
      <c r="M114" s="8" t="s">
        <v>6</v>
      </c>
    </row>
    <row r="115" spans="1:13" ht="17.25" customHeight="1">
      <c r="A115" s="4">
        <v>9</v>
      </c>
      <c r="B115" s="18" t="s">
        <v>40</v>
      </c>
      <c r="C115" s="20" t="s">
        <v>28</v>
      </c>
      <c r="D115" s="2" t="s">
        <v>15</v>
      </c>
      <c r="E115" s="9">
        <f aca="true" t="shared" si="10" ref="E115:M115">E116</f>
        <v>0</v>
      </c>
      <c r="F115" s="9">
        <f t="shared" si="10"/>
        <v>0</v>
      </c>
      <c r="G115" s="9">
        <f t="shared" si="10"/>
        <v>0</v>
      </c>
      <c r="H115" s="9">
        <f t="shared" si="10"/>
        <v>0</v>
      </c>
      <c r="I115" s="9">
        <f t="shared" si="10"/>
        <v>0</v>
      </c>
      <c r="J115" s="9">
        <f t="shared" si="10"/>
        <v>0</v>
      </c>
      <c r="K115" s="9">
        <f t="shared" si="10"/>
        <v>0</v>
      </c>
      <c r="L115" s="9">
        <f t="shared" si="10"/>
        <v>0</v>
      </c>
      <c r="M115" s="9">
        <f t="shared" si="10"/>
        <v>0</v>
      </c>
    </row>
    <row r="116" spans="1:13" ht="15" customHeight="1">
      <c r="A116" s="4"/>
      <c r="B116" s="23" t="s">
        <v>49</v>
      </c>
      <c r="C116" s="20"/>
      <c r="D116" s="2" t="s">
        <v>14</v>
      </c>
      <c r="E116" s="9">
        <f>E117+E118+E119</f>
        <v>0</v>
      </c>
      <c r="F116" s="12"/>
      <c r="G116" s="9">
        <f>G117+G118+G119</f>
        <v>0</v>
      </c>
      <c r="H116" s="9">
        <f>H117+H118+H119</f>
        <v>0</v>
      </c>
      <c r="I116" s="9">
        <f>I117+I118+I119</f>
        <v>0</v>
      </c>
      <c r="J116" s="9">
        <f>J117+J118+J119</f>
        <v>0</v>
      </c>
      <c r="K116" s="9">
        <f>K117+K118+K119</f>
        <v>0</v>
      </c>
      <c r="L116" s="9">
        <f>E116-K116</f>
        <v>0</v>
      </c>
      <c r="M116" s="9">
        <f>F116-K116</f>
        <v>0</v>
      </c>
    </row>
    <row r="117" spans="1:13" ht="14.25" customHeight="1">
      <c r="A117" s="4"/>
      <c r="B117" s="31" t="s">
        <v>32</v>
      </c>
      <c r="C117" s="20"/>
      <c r="D117" s="2">
        <v>226</v>
      </c>
      <c r="E117" s="10"/>
      <c r="F117" s="11" t="s">
        <v>6</v>
      </c>
      <c r="G117" s="10"/>
      <c r="H117" s="10"/>
      <c r="I117" s="10"/>
      <c r="J117" s="10"/>
      <c r="K117" s="22">
        <f>G117+H117+I117+J117</f>
        <v>0</v>
      </c>
      <c r="L117" s="8" t="s">
        <v>6</v>
      </c>
      <c r="M117" s="8" t="s">
        <v>6</v>
      </c>
    </row>
    <row r="118" spans="1:13" ht="15" customHeight="1" hidden="1">
      <c r="A118" s="4"/>
      <c r="B118" s="32"/>
      <c r="C118" s="20"/>
      <c r="D118" s="2">
        <v>310</v>
      </c>
      <c r="E118" s="10"/>
      <c r="F118" s="11" t="s">
        <v>6</v>
      </c>
      <c r="G118" s="10"/>
      <c r="H118" s="10"/>
      <c r="I118" s="10"/>
      <c r="J118" s="10"/>
      <c r="K118" s="22">
        <f>G118+H118+I118+J118</f>
        <v>0</v>
      </c>
      <c r="L118" s="8" t="s">
        <v>6</v>
      </c>
      <c r="M118" s="8" t="s">
        <v>6</v>
      </c>
    </row>
    <row r="119" spans="1:13" ht="15" customHeight="1">
      <c r="A119" s="4"/>
      <c r="B119" s="33"/>
      <c r="C119" s="20"/>
      <c r="D119" s="2">
        <v>340</v>
      </c>
      <c r="E119" s="10"/>
      <c r="F119" s="11" t="s">
        <v>6</v>
      </c>
      <c r="G119" s="10"/>
      <c r="H119" s="10"/>
      <c r="I119" s="10"/>
      <c r="J119" s="10"/>
      <c r="K119" s="22">
        <f>G119+H119+I119+J119</f>
        <v>0</v>
      </c>
      <c r="L119" s="8" t="s">
        <v>6</v>
      </c>
      <c r="M119" s="8" t="s">
        <v>6</v>
      </c>
    </row>
    <row r="120" spans="1:13" ht="16.5" customHeight="1">
      <c r="A120" s="4">
        <v>10</v>
      </c>
      <c r="B120" s="18" t="s">
        <v>29</v>
      </c>
      <c r="C120" s="20" t="s">
        <v>30</v>
      </c>
      <c r="D120" s="2" t="s">
        <v>15</v>
      </c>
      <c r="E120" s="9">
        <f aca="true" t="shared" si="11" ref="E120:M120">E121</f>
        <v>0</v>
      </c>
      <c r="F120" s="9">
        <f t="shared" si="11"/>
        <v>0</v>
      </c>
      <c r="G120" s="9">
        <f t="shared" si="11"/>
        <v>0</v>
      </c>
      <c r="H120" s="9">
        <f t="shared" si="11"/>
        <v>0</v>
      </c>
      <c r="I120" s="9">
        <f t="shared" si="11"/>
        <v>0</v>
      </c>
      <c r="J120" s="9">
        <f t="shared" si="11"/>
        <v>0</v>
      </c>
      <c r="K120" s="9">
        <f t="shared" si="11"/>
        <v>0</v>
      </c>
      <c r="L120" s="9">
        <f t="shared" si="11"/>
        <v>0</v>
      </c>
      <c r="M120" s="9">
        <f t="shared" si="11"/>
        <v>0</v>
      </c>
    </row>
    <row r="121" spans="1:13" ht="15" customHeight="1">
      <c r="A121" s="4"/>
      <c r="B121" s="23" t="s">
        <v>49</v>
      </c>
      <c r="C121" s="20"/>
      <c r="D121" s="2" t="s">
        <v>14</v>
      </c>
      <c r="E121" s="9">
        <f>E122+E123+E124</f>
        <v>0</v>
      </c>
      <c r="F121" s="12"/>
      <c r="G121" s="9">
        <f>G122+G123+G124</f>
        <v>0</v>
      </c>
      <c r="H121" s="9">
        <f>H122+H123+H124</f>
        <v>0</v>
      </c>
      <c r="I121" s="9">
        <f>I122+I123+I124</f>
        <v>0</v>
      </c>
      <c r="J121" s="9">
        <f>J122+J123+J124</f>
        <v>0</v>
      </c>
      <c r="K121" s="9">
        <f>K122+K123+K124</f>
        <v>0</v>
      </c>
      <c r="L121" s="9">
        <f>E121-K121</f>
        <v>0</v>
      </c>
      <c r="M121" s="9">
        <f>F121-K121</f>
        <v>0</v>
      </c>
    </row>
    <row r="122" spans="1:13" ht="15" customHeight="1">
      <c r="A122" s="4"/>
      <c r="B122" s="31" t="s">
        <v>32</v>
      </c>
      <c r="C122" s="20"/>
      <c r="D122" s="2">
        <v>226</v>
      </c>
      <c r="E122" s="10"/>
      <c r="F122" s="11" t="s">
        <v>6</v>
      </c>
      <c r="G122" s="10"/>
      <c r="H122" s="10"/>
      <c r="I122" s="10"/>
      <c r="J122" s="10"/>
      <c r="K122" s="22">
        <f>G122+H122+I122+J122</f>
        <v>0</v>
      </c>
      <c r="L122" s="8" t="s">
        <v>6</v>
      </c>
      <c r="M122" s="8" t="s">
        <v>6</v>
      </c>
    </row>
    <row r="123" spans="1:13" ht="15" customHeight="1">
      <c r="A123" s="4"/>
      <c r="B123" s="32"/>
      <c r="C123" s="20"/>
      <c r="D123" s="2">
        <v>310</v>
      </c>
      <c r="E123" s="10"/>
      <c r="F123" s="11" t="s">
        <v>6</v>
      </c>
      <c r="G123" s="10"/>
      <c r="H123" s="10"/>
      <c r="I123" s="10"/>
      <c r="J123" s="10"/>
      <c r="K123" s="22">
        <f>G123+H123+I123+J123</f>
        <v>0</v>
      </c>
      <c r="L123" s="8" t="s">
        <v>6</v>
      </c>
      <c r="M123" s="8" t="s">
        <v>6</v>
      </c>
    </row>
    <row r="124" spans="1:13" ht="15" customHeight="1" hidden="1">
      <c r="A124" s="4"/>
      <c r="B124" s="33"/>
      <c r="C124" s="20"/>
      <c r="D124" s="2">
        <v>340</v>
      </c>
      <c r="E124" s="10"/>
      <c r="F124" s="11" t="s">
        <v>6</v>
      </c>
      <c r="G124" s="10"/>
      <c r="H124" s="10"/>
      <c r="I124" s="10"/>
      <c r="J124" s="10"/>
      <c r="K124" s="22">
        <f>G124+H124+I124+J124</f>
        <v>0</v>
      </c>
      <c r="L124" s="8" t="s">
        <v>6</v>
      </c>
      <c r="M124" s="8" t="s">
        <v>6</v>
      </c>
    </row>
    <row r="125" spans="1:13" ht="18.75" customHeight="1">
      <c r="A125" s="4">
        <v>11</v>
      </c>
      <c r="B125" s="14" t="s">
        <v>16</v>
      </c>
      <c r="C125" s="20" t="s">
        <v>26</v>
      </c>
      <c r="D125" s="2" t="s">
        <v>15</v>
      </c>
      <c r="E125" s="9">
        <f aca="true" t="shared" si="12" ref="E125:M125">E126</f>
        <v>16150</v>
      </c>
      <c r="F125" s="9">
        <f t="shared" si="12"/>
        <v>0</v>
      </c>
      <c r="G125" s="9">
        <f t="shared" si="12"/>
        <v>0</v>
      </c>
      <c r="H125" s="9">
        <f t="shared" si="12"/>
        <v>0</v>
      </c>
      <c r="I125" s="9">
        <f t="shared" si="12"/>
        <v>0</v>
      </c>
      <c r="J125" s="9">
        <f t="shared" si="12"/>
        <v>0</v>
      </c>
      <c r="K125" s="9">
        <f t="shared" si="12"/>
        <v>0</v>
      </c>
      <c r="L125" s="9">
        <f t="shared" si="12"/>
        <v>16150</v>
      </c>
      <c r="M125" s="9">
        <f t="shared" si="12"/>
        <v>0</v>
      </c>
    </row>
    <row r="126" spans="1:13" ht="15" customHeight="1">
      <c r="A126" s="4"/>
      <c r="B126" s="23" t="s">
        <v>62</v>
      </c>
      <c r="C126" s="20"/>
      <c r="D126" s="2" t="s">
        <v>14</v>
      </c>
      <c r="E126" s="9">
        <f>E127+E128+E129</f>
        <v>16150</v>
      </c>
      <c r="F126" s="12"/>
      <c r="G126" s="9">
        <f>G127+G128+G129</f>
        <v>0</v>
      </c>
      <c r="H126" s="9">
        <f>H127+H128+H129</f>
        <v>0</v>
      </c>
      <c r="I126" s="9">
        <f>I127+I128+I129</f>
        <v>0</v>
      </c>
      <c r="J126" s="9">
        <f>J127+J128+J129</f>
        <v>0</v>
      </c>
      <c r="K126" s="9">
        <f>K127+K128+K129</f>
        <v>0</v>
      </c>
      <c r="L126" s="9">
        <f>E126-K126</f>
        <v>16150</v>
      </c>
      <c r="M126" s="9">
        <f>F126-K126</f>
        <v>0</v>
      </c>
    </row>
    <row r="127" spans="1:13" ht="15" customHeight="1">
      <c r="A127" s="4"/>
      <c r="B127" s="27" t="s">
        <v>63</v>
      </c>
      <c r="C127" s="20"/>
      <c r="D127" s="2">
        <v>340</v>
      </c>
      <c r="E127" s="10">
        <v>16150</v>
      </c>
      <c r="F127" s="11" t="s">
        <v>6</v>
      </c>
      <c r="G127" s="10"/>
      <c r="H127" s="10"/>
      <c r="I127" s="10"/>
      <c r="J127" s="10"/>
      <c r="K127" s="22">
        <f>G127+H127+I127+J127</f>
        <v>0</v>
      </c>
      <c r="L127" s="8" t="s">
        <v>6</v>
      </c>
      <c r="M127" s="8" t="s">
        <v>6</v>
      </c>
    </row>
    <row r="128" spans="1:13" ht="13.5" customHeight="1">
      <c r="A128" s="4"/>
      <c r="B128" s="52"/>
      <c r="C128" s="20"/>
      <c r="D128" s="2">
        <v>310</v>
      </c>
      <c r="E128" s="10"/>
      <c r="F128" s="11" t="s">
        <v>6</v>
      </c>
      <c r="G128" s="10"/>
      <c r="H128" s="10"/>
      <c r="I128" s="10"/>
      <c r="J128" s="10"/>
      <c r="K128" s="22">
        <f>G128+H128+I128+J128</f>
        <v>0</v>
      </c>
      <c r="L128" s="8" t="s">
        <v>6</v>
      </c>
      <c r="M128" s="8" t="s">
        <v>6</v>
      </c>
    </row>
    <row r="129" spans="1:13" ht="15" customHeight="1" hidden="1">
      <c r="A129" s="4"/>
      <c r="B129" s="53"/>
      <c r="C129" s="20"/>
      <c r="D129" s="2">
        <v>340</v>
      </c>
      <c r="E129" s="10"/>
      <c r="F129" s="11" t="s">
        <v>6</v>
      </c>
      <c r="G129" s="10"/>
      <c r="H129" s="10"/>
      <c r="I129" s="10"/>
      <c r="J129" s="10"/>
      <c r="K129" s="22">
        <f>G129+H129+I129+J129</f>
        <v>0</v>
      </c>
      <c r="L129" s="8" t="s">
        <v>6</v>
      </c>
      <c r="M129" s="8" t="s">
        <v>6</v>
      </c>
    </row>
    <row r="130" spans="1:13" ht="15" customHeight="1">
      <c r="A130" s="4">
        <v>12</v>
      </c>
      <c r="B130" s="14" t="s">
        <v>5</v>
      </c>
      <c r="C130" s="20"/>
      <c r="D130" s="2"/>
      <c r="E130" s="12"/>
      <c r="F130" s="12"/>
      <c r="G130" s="12"/>
      <c r="H130" s="12"/>
      <c r="I130" s="12"/>
      <c r="J130" s="12"/>
      <c r="K130" s="9">
        <f>G130+H130+I130+J130</f>
        <v>0</v>
      </c>
      <c r="L130" s="9">
        <f>E130-K130</f>
        <v>0</v>
      </c>
      <c r="M130" s="9">
        <f>F130-K130</f>
        <v>0</v>
      </c>
    </row>
    <row r="131" ht="7.5" customHeight="1"/>
    <row r="132" spans="2:3" ht="12.75">
      <c r="B132" s="5" t="s">
        <v>3</v>
      </c>
      <c r="C132" t="s">
        <v>65</v>
      </c>
    </row>
    <row r="133" ht="8.25" customHeight="1">
      <c r="B133" s="5"/>
    </row>
    <row r="134" spans="2:3" ht="12.75">
      <c r="B134" s="5" t="s">
        <v>4</v>
      </c>
      <c r="C134" t="s">
        <v>53</v>
      </c>
    </row>
    <row r="135" ht="12.75" hidden="1">
      <c r="B135" s="5"/>
    </row>
    <row r="136" ht="12.75">
      <c r="B136" t="s">
        <v>66</v>
      </c>
    </row>
  </sheetData>
  <sheetProtection/>
  <mergeCells count="37">
    <mergeCell ref="B127:B129"/>
    <mergeCell ref="B90:B92"/>
    <mergeCell ref="B94:B96"/>
    <mergeCell ref="B107:B109"/>
    <mergeCell ref="B98:B100"/>
    <mergeCell ref="B102:B104"/>
    <mergeCell ref="B117:B119"/>
    <mergeCell ref="B81:B84"/>
    <mergeCell ref="B85:B88"/>
    <mergeCell ref="B122:B124"/>
    <mergeCell ref="B29:B32"/>
    <mergeCell ref="B76:B78"/>
    <mergeCell ref="B71:B73"/>
    <mergeCell ref="B112:B114"/>
    <mergeCell ref="B46:B49"/>
    <mergeCell ref="B56:B59"/>
    <mergeCell ref="B51:B54"/>
    <mergeCell ref="A1:M1"/>
    <mergeCell ref="A4:A5"/>
    <mergeCell ref="B4:B5"/>
    <mergeCell ref="C4:C5"/>
    <mergeCell ref="A3:M3"/>
    <mergeCell ref="A2:M2"/>
    <mergeCell ref="D4:D5"/>
    <mergeCell ref="G4:K4"/>
    <mergeCell ref="E4:E5"/>
    <mergeCell ref="F4:F5"/>
    <mergeCell ref="B65:B68"/>
    <mergeCell ref="L4:M4"/>
    <mergeCell ref="B43:B45"/>
    <mergeCell ref="B16:B19"/>
    <mergeCell ref="B12:B15"/>
    <mergeCell ref="B34:B37"/>
    <mergeCell ref="B38:B41"/>
    <mergeCell ref="B21:B24"/>
    <mergeCell ref="B25:B28"/>
    <mergeCell ref="B61:B64"/>
  </mergeCells>
  <printOptions/>
  <pageMargins left="0.16" right="0.18" top="0.22" bottom="0.17" header="0.22" footer="0.16"/>
  <pageSetup fitToHeight="2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2017-04-04T11:08:00Z</cp:lastPrinted>
  <dcterms:created xsi:type="dcterms:W3CDTF">1996-10-08T23:32:33Z</dcterms:created>
  <dcterms:modified xsi:type="dcterms:W3CDTF">2018-07-30T09:04:27Z</dcterms:modified>
  <cp:category/>
  <cp:version/>
  <cp:contentType/>
  <cp:contentStatus/>
</cp:coreProperties>
</file>